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A ERÉDIA CONSULTORIA\site eredia\modif 2016\detalhes\"/>
    </mc:Choice>
  </mc:AlternateContent>
  <bookViews>
    <workbookView xWindow="0" yWindow="0" windowWidth="15525" windowHeight="7185"/>
  </bookViews>
  <sheets>
    <sheet name="Plan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9" i="2" l="1"/>
  <c r="L35" i="2"/>
  <c r="L34" i="2"/>
  <c r="L32" i="2"/>
  <c r="L33" i="2"/>
  <c r="L26" i="2"/>
  <c r="L25" i="2"/>
  <c r="L24" i="2"/>
  <c r="L23" i="2"/>
  <c r="L22" i="2"/>
  <c r="L21" i="2"/>
  <c r="L20" i="2"/>
  <c r="L19" i="2"/>
</calcChain>
</file>

<file path=xl/sharedStrings.xml><?xml version="1.0" encoding="utf-8"?>
<sst xmlns="http://schemas.openxmlformats.org/spreadsheetml/2006/main" count="148" uniqueCount="131">
  <si>
    <t>BNDES Finame - BK Aquisição e Comercialização</t>
  </si>
  <si>
    <t>Fundo Clima - Máquinas e Equipamentos Eficientes:</t>
  </si>
  <si>
    <t>site</t>
  </si>
  <si>
    <t>Programa / linha financiamento</t>
  </si>
  <si>
    <t>Mínimo</t>
  </si>
  <si>
    <t>Máximo</t>
  </si>
  <si>
    <t>Valor financiado R$</t>
  </si>
  <si>
    <t>Beneficiários</t>
  </si>
  <si>
    <t>Custo Financ.  TFB, TLP ou Selic % ao ano</t>
  </si>
  <si>
    <t>Taxa remunerçao BNDES % ao ano</t>
  </si>
  <si>
    <t>Taxa agente Financeiro -Bc interm. % ao ano</t>
  </si>
  <si>
    <t>OBS:</t>
  </si>
  <si>
    <t>Taxa efetiva final total % ao ano</t>
  </si>
  <si>
    <t>Prazo máx. de financ. (incluso carência) anos</t>
  </si>
  <si>
    <t>Carência máx. anos</t>
  </si>
  <si>
    <t>Fundo Clima - Energias Renováveis</t>
  </si>
  <si>
    <t xml:space="preserve">Pessoas Jurídicas de Direito Privado com sede e administração no País; e
Pessoas Jurídicas de Direito Público, à exceção da União.
</t>
  </si>
  <si>
    <t xml:space="preserve">  site</t>
  </si>
  <si>
    <t>BNDES Finem - Eficiência Energética</t>
  </si>
  <si>
    <t>1/2</t>
  </si>
  <si>
    <r>
      <t xml:space="preserve">Empresas sediadas no País;
fundações, associações e cooperativas;
entidades e órgãos públicos, à exceção da União;
empresários individuais; e
</t>
    </r>
    <r>
      <rPr>
        <b/>
        <sz val="11"/>
        <color theme="1"/>
        <rFont val="Calibri"/>
        <family val="2"/>
        <scheme val="minor"/>
      </rPr>
      <t>pessoas físicas (apenas para aquisição de geradores fotovoltaicos, aerogeradores até 100kw,</t>
    </r>
    <r>
      <rPr>
        <sz val="11"/>
        <color theme="1"/>
        <rFont val="Calibri"/>
        <family val="2"/>
        <scheme val="minor"/>
      </rPr>
      <t xml:space="preserve"> motores a biogás, inversores ou conversores de frequência e coletores/aquecedores solares).
</t>
    </r>
  </si>
  <si>
    <t>Inovagro</t>
  </si>
  <si>
    <t xml:space="preserve">até R$1,1 milhão PF, até R$ 3,3 milhão PJ </t>
  </si>
  <si>
    <t>Pronaf Eco</t>
  </si>
  <si>
    <t>5,5% ao ano para silvicultura e investimentos para implantação das culturas do dendê ou da seringueira</t>
  </si>
  <si>
    <t>Links</t>
  </si>
  <si>
    <t>Empresas sediadas no País; proprietários dos empreendimentos financiados ou prestadores de serviço que executem projetos em unidades de terceiros.
Fundações, associações e cooperativas; e
Entidades e órgãos públicos. (proprietários dos empreendimentos financiados ou prestadores de serviço que executem projetos em unidades de terceiros.)</t>
  </si>
  <si>
    <t>Participação do BNDES
Até 80% do valor total do projeto, limitada a 100% dos itens financiáveis.</t>
  </si>
  <si>
    <t>Cartão BNDES</t>
  </si>
  <si>
    <t>Pessoa Juridica</t>
  </si>
  <si>
    <t>simulador Cartão BNDES</t>
  </si>
  <si>
    <r>
      <t xml:space="preserve">Empresas sediadas no País;
Administração Pública; 
fundações, associações, sindicatos, cooperativas, condomínios e assemelhados e clubes.
empresários individuais e microempreendedores;
</t>
    </r>
    <r>
      <rPr>
        <b/>
        <sz val="11"/>
        <color theme="1"/>
        <rFont val="Calibri"/>
        <family val="2"/>
        <scheme val="minor"/>
      </rPr>
      <t>produtores rurais (pessoa física</t>
    </r>
    <r>
      <rPr>
        <sz val="11"/>
        <color theme="1"/>
        <rFont val="Calibri"/>
        <family val="2"/>
        <scheme val="minor"/>
      </rPr>
      <t>);</t>
    </r>
  </si>
  <si>
    <t>Simulador Inovagro</t>
  </si>
  <si>
    <t>CALCULO ONLINE VALOR DAS PRESTAÇÕES 1</t>
  </si>
  <si>
    <t>CALCULO ONLINE VALOR DAS PRESTAÇÕES 2</t>
  </si>
  <si>
    <t>Dados atualizados em 19/06/2018</t>
  </si>
  <si>
    <r>
      <t>Produtores rurais (</t>
    </r>
    <r>
      <rPr>
        <b/>
        <sz val="11"/>
        <color theme="1"/>
        <rFont val="Calibri"/>
        <family val="2"/>
        <scheme val="minor"/>
      </rPr>
      <t>pessoas físicas</t>
    </r>
    <r>
      <rPr>
        <sz val="11"/>
        <color theme="1"/>
        <rFont val="Calibri"/>
        <family val="2"/>
        <scheme val="minor"/>
      </rPr>
      <t>);
produtores rurais (</t>
    </r>
    <r>
      <rPr>
        <b/>
        <sz val="11"/>
        <color theme="1"/>
        <rFont val="Calibri"/>
        <family val="2"/>
        <scheme val="minor"/>
      </rPr>
      <t>pessoas jurídicas</t>
    </r>
    <r>
      <rPr>
        <sz val="11"/>
        <color theme="1"/>
        <rFont val="Calibri"/>
        <family val="2"/>
        <scheme val="minor"/>
      </rPr>
      <t>); e
cooperativas de produtores rurais.</t>
    </r>
  </si>
  <si>
    <r>
      <t xml:space="preserve">Agricultores e produtores rurais familiares, </t>
    </r>
    <r>
      <rPr>
        <b/>
        <sz val="11"/>
        <color theme="1"/>
        <rFont val="Calibri"/>
        <family val="2"/>
        <scheme val="minor"/>
      </rPr>
      <t>pessoas físicas</t>
    </r>
    <r>
      <rPr>
        <sz val="11"/>
        <color theme="1"/>
        <rFont val="Calibri"/>
        <family val="2"/>
        <scheme val="minor"/>
      </rPr>
      <t>, que apresentem Declaração de Aptidão ao PRONAF (DAP) Ministério do Desenvolvimento Agrário</t>
    </r>
  </si>
  <si>
    <t>(11)  2688-9410, 2770-1089, 4425-6779, 99145-3464</t>
  </si>
  <si>
    <t>http://www.erediaconsultoria.com.br</t>
  </si>
  <si>
    <t>BNDES - FINAME - LINHAS E PROGRAMAS PARA FINANCIAMENTO DE PARTES E SISTEMAS FOTOVOLTAICOS - ENERGIA SOLAR</t>
  </si>
  <si>
    <t>Pessoa fisica</t>
  </si>
  <si>
    <t>produtores rurais (pessoa física);consórcios e condomínios que exerçam atividade produtiva.</t>
  </si>
  <si>
    <t>BNDES Giro - Programa BNDES de Capital de Giro _PROGEREN</t>
  </si>
  <si>
    <t xml:space="preserve">Participação máx. BNDES % até </t>
  </si>
  <si>
    <t>BNDES Automático - Projetos de Investimento</t>
  </si>
  <si>
    <t>PJ : Investimentos para implantação, ampliação, recuperação e modernização de instalações e/ou atividades nos setores de indústria, infraestrutura, comércio, prestação de serviços, agropecuária, produção florestal, pesca e aquicultura.</t>
  </si>
  <si>
    <t>USinas e Sistemas fotovoltaicos,  fabricas</t>
  </si>
  <si>
    <t xml:space="preserve">Capital de giro de forma isolada, ou seja, não associada ao financiamento de itens ou projetos. </t>
  </si>
  <si>
    <t>Base MPME - ROB/Renda/Fat. até R$ 90.000.000,00/ano</t>
  </si>
  <si>
    <t>Cartão Santander Construção</t>
  </si>
  <si>
    <t>Pessoa Fisica</t>
  </si>
  <si>
    <t>Cartão ConstruCard CEF</t>
  </si>
  <si>
    <t>Fundo Clima - Subprograma Máquinas e Equipamentos Eficientes</t>
  </si>
  <si>
    <t>Benficiários (adquirenes/compradores financiados)</t>
  </si>
  <si>
    <t>Pessoas Juridicas Privadas e Publicas, empresas, prefeituras, etc.</t>
  </si>
  <si>
    <t>Produtor Rural, Agronegócios, Cooperativas, associações</t>
  </si>
  <si>
    <t>3 a 24 meses</t>
  </si>
  <si>
    <t>depende do projeto, proporcional/compativel com retorno financeiro, sutentabilidade</t>
  </si>
  <si>
    <t>obs: adesão pode ser encerrada antes, caso esgotamento do recurso.</t>
  </si>
  <si>
    <t>Instituições financeiras repassadoras</t>
  </si>
  <si>
    <t>Badesp</t>
  </si>
  <si>
    <t>Banco de Desenvolvimento do Estado de São Paul</t>
  </si>
  <si>
    <t>BADESUL</t>
  </si>
  <si>
    <t>BADESUL DESENVOLVIMENTO S.A. – AGÊNCIA DE FOMENTO/RS</t>
  </si>
  <si>
    <t>Bandes</t>
  </si>
  <si>
    <t>Banco de Desenvolvimento do Espírito Santo S/A</t>
  </si>
  <si>
    <t>Banestes</t>
  </si>
  <si>
    <t>Banco do Estado do Espírito Santo</t>
  </si>
  <si>
    <t>BANPARÁ</t>
  </si>
  <si>
    <t>Banco do Estado do Pará</t>
  </si>
  <si>
    <t>Banrisul</t>
  </si>
  <si>
    <t>Banco do Estado do Rio Grande do Sul S.A.</t>
  </si>
  <si>
    <t>BASA</t>
  </si>
  <si>
    <t>Banco da Amazônia</t>
  </si>
  <si>
    <t>BB</t>
  </si>
  <si>
    <t>Banco do BRASIL</t>
  </si>
  <si>
    <t>BDMG</t>
  </si>
  <si>
    <t xml:space="preserve">Banco de Desenvolvimento de Minas Gerais </t>
  </si>
  <si>
    <t xml:space="preserve">BNB </t>
  </si>
  <si>
    <t>BANCO DO NORDESTE DO BRASIL</t>
  </si>
  <si>
    <t>BRB</t>
  </si>
  <si>
    <t>Banco de Brasília</t>
  </si>
  <si>
    <t>CAIXA - CEF</t>
  </si>
  <si>
    <t>Caixa Economica Federal</t>
  </si>
  <si>
    <t>Desenbahia</t>
  </si>
  <si>
    <t>Agência de Fomento do Estado da Bahia</t>
  </si>
  <si>
    <t>Desenvolve SP</t>
  </si>
  <si>
    <t>Agência de Desenvolvimento Paulista</t>
  </si>
  <si>
    <t>Fomento Paraná</t>
  </si>
  <si>
    <t>AGENCIA DE FOMENTO DO PARANA S.A. </t>
  </si>
  <si>
    <t>Prazo de adesão</t>
  </si>
  <si>
    <t xml:space="preserve">Prazo máximo para pagamento (incluindo carência) </t>
  </si>
  <si>
    <t>Carência do amortização valor principal</t>
  </si>
  <si>
    <t>até 144 meses</t>
  </si>
  <si>
    <t>Pessoas fisicas em geral (dona de casa, autonomo, funcinari público, etc.)</t>
  </si>
  <si>
    <t>Bancos Públicos</t>
  </si>
  <si>
    <r>
      <t xml:space="preserve">Sistemas Fotovoltaicos (projeto+equipamentos + instalação); </t>
    </r>
    <r>
      <rPr>
        <sz val="11"/>
        <color rgb="FFFF0000"/>
        <rFont val="Calibri"/>
        <family val="2"/>
        <scheme val="minor"/>
      </rPr>
      <t xml:space="preserve"> Só BANCOS PÚBLICOS </t>
    </r>
    <r>
      <rPr>
        <sz val="11"/>
        <color theme="0"/>
        <rFont val="Calibri"/>
        <family val="2"/>
        <scheme val="minor"/>
      </rPr>
      <t>nnnnnnnnnnnnn</t>
    </r>
    <r>
      <rPr>
        <sz val="11"/>
        <color rgb="FFFF0000"/>
        <rFont val="Calibri"/>
        <family val="2"/>
        <scheme val="minor"/>
      </rPr>
      <t xml:space="preserve"> *Bancos públicos ainda não operacionaram esta nova linha de crédito até hoje 19/06/18.  Alguns não têm no sistema, outros estã aceitando pre propostas.</t>
    </r>
  </si>
  <si>
    <t>Para empreendimento individual: até R$ 430 mil por ano-safra e em todo o Sistema Nacional de Crédito Rural.
Para empreendimento coletivo: R$ 20 milhões, respeitado o limite individual de R$ 430 mil por participante.</t>
  </si>
  <si>
    <t>PF, ou PJ Cooperativas: Proprietários rurais, posseiros, arrendatários ou parceiros</t>
  </si>
  <si>
    <t>Pronaf Agroindústria</t>
  </si>
  <si>
    <t xml:space="preserve">Pessoa física: R$ 165 mil;  Empreendimento familiar rural - pessoa jurídica: R$ 330 mil;   Cooperativa/associação:  R$ 35 milhões, </t>
  </si>
  <si>
    <t>R$ 165mil a R$ 35 milhoes</t>
  </si>
  <si>
    <t>Pronamp Investimento</t>
  </si>
  <si>
    <t>Simulador Pronamp</t>
  </si>
  <si>
    <t>Investe Agro BB</t>
  </si>
  <si>
    <t> produtores rurais, pessoas físicas ou jurídicas, exceto agricultores familiares ou iniciantes e cooperativas de produção agropecuária, singulares ou centrais.</t>
  </si>
  <si>
    <t>Prodecoop - Programa de desenvolvimento cooperativo para agregação de valor à produção agropecuária</t>
  </si>
  <si>
    <t>R$ 150 milhões por cooperativa, em uma ou mais operações</t>
  </si>
  <si>
    <r>
      <t xml:space="preserve">Cooperativas singulares de produção agropecuária, agroindustrial, aquícola ou pesqueira; cooperativas centrais formadas exclusivamente pelas cooperativas, acima citadas;produtores rurais, </t>
    </r>
    <r>
      <rPr>
        <b/>
        <sz val="11"/>
        <color theme="1"/>
        <rFont val="Calibri"/>
        <family val="2"/>
        <scheme val="minor"/>
      </rPr>
      <t>pessoas físicas ou jurídicas, associados a essas cooperativas, para integralização de quotas-parte vinculadas ao projeto a ser financiado</t>
    </r>
    <r>
      <rPr>
        <sz val="11"/>
        <color theme="1"/>
        <rFont val="Calibri"/>
        <family val="2"/>
        <scheme val="minor"/>
      </rPr>
      <t>; e federações e confederações que atuem diretamente na fabricação de insumos e no processamento e industrialização da produção, desde que sejam formadas exclusivamente por cooperativas de produção agropecuária, agroindustrial, aquícola ou pesqueira (são equiparadas às cooperativas centrais).</t>
    </r>
  </si>
  <si>
    <t>FCO Rural (BB) -  Linha de Financiamento para Redução da Emissão de Gases de Efeito Estufa na Agropecuária (Programa ABC) + FCO Rural - Linha de Financiamento de Desenvolvimento Rural.</t>
  </si>
  <si>
    <t>Cooperativas de produção, produtores rurais, pessoas físicas ou jurídicas e associações, cujos empreendimentos estejam localizados na região Centro-Oeste.</t>
  </si>
  <si>
    <t>FNE SOL (BNB)</t>
  </si>
  <si>
    <t>empresas industriais, agroindustriais, comerciais e de prestação de serviços, produtores rurais (PF e PJ) e empresas rurais, cooperativas e associações legalmente constituídas.</t>
  </si>
  <si>
    <t>Invest. na Região Nordeste do Brasil.  Porte: Micro/Pequeno/Pequeno-médio: 6,65% ; Medio: 7,53%;  Grande 9%aa.</t>
  </si>
  <si>
    <t>Para invest. Agrinegocio na região Centro Oeste do Brasil.</t>
  </si>
  <si>
    <t>FNO PRONAF - ECO (Banco da Amazonia SA)</t>
  </si>
  <si>
    <t xml:space="preserve">Simulador FNE SOL </t>
  </si>
  <si>
    <t>Investimento na Regiao Norte (Amazonica) do Brasil.</t>
  </si>
  <si>
    <t>Agricultores familiares enquadrados no PRONAF</t>
  </si>
  <si>
    <t>Regra: Tabela SAC</t>
  </si>
  <si>
    <t>Programas vigentes até 30/06/18 e 30/12/18</t>
  </si>
  <si>
    <t>Agências de Fomento e Bancos de desenvolvimento já peticionando processos. Anda não iniciaram liberação de verbas. Só PJ.</t>
  </si>
  <si>
    <t>Credenciamento de fornecedores BNDES</t>
  </si>
  <si>
    <t>Consultoria Financiamento BNDES</t>
  </si>
  <si>
    <t>Simulador FNO</t>
  </si>
  <si>
    <t>Empresas sediadas no País (exceto empresas estatais estaduais ou municipais e empresas federais dependentes do Tesouro Nacional); empresários individuais com CNPJ regularmente inscrito; fundações, associações e cooperativas;</t>
  </si>
  <si>
    <t>Bancos Públicos ainda não regularizaram este Programa. Devem  ter sistema em breve. PF e PJ.</t>
  </si>
  <si>
    <t>4 a 4,5%a.a.</t>
  </si>
  <si>
    <t>Taxa efetiva (final, total)</t>
  </si>
  <si>
    <t>Partes e Sistemas fotovoltaicos,  eolicos, aquecimento solar, máquinas, equipamentos, veiculos,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</si>
</sst>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3"/>
      <color rgb="FF008A71"/>
      <name val="Arial"/>
      <family val="2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4" tint="-0.499984740745262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9">
    <xf numFmtId="0" fontId="0" fillId="0" borderId="0" xfId="0"/>
    <xf numFmtId="0" fontId="0" fillId="0" borderId="0" xfId="0" applyAlignment="1">
      <alignment wrapText="1"/>
    </xf>
    <xf numFmtId="0" fontId="5" fillId="0" borderId="1" xfId="2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/>
    <xf numFmtId="0" fontId="0" fillId="2" borderId="0" xfId="0" applyFill="1" applyAlignment="1">
      <alignment horizontal="center" vertical="top"/>
    </xf>
    <xf numFmtId="0" fontId="3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9" fontId="0" fillId="2" borderId="0" xfId="1" applyFont="1" applyFill="1" applyAlignment="1">
      <alignment vertical="top"/>
    </xf>
    <xf numFmtId="4" fontId="0" fillId="2" borderId="0" xfId="0" applyNumberFormat="1" applyFill="1" applyAlignment="1">
      <alignment vertical="top"/>
    </xf>
    <xf numFmtId="0" fontId="0" fillId="2" borderId="0" xfId="0" applyFill="1" applyAlignment="1"/>
    <xf numFmtId="10" fontId="0" fillId="2" borderId="0" xfId="1" applyNumberFormat="1" applyFont="1" applyFill="1" applyAlignment="1">
      <alignment horizontal="center" vertical="top"/>
    </xf>
    <xf numFmtId="0" fontId="0" fillId="2" borderId="0" xfId="0" applyFill="1"/>
    <xf numFmtId="0" fontId="5" fillId="2" borderId="0" xfId="2" applyFill="1" applyAlignment="1">
      <alignment vertical="top"/>
    </xf>
    <xf numFmtId="0" fontId="7" fillId="2" borderId="0" xfId="0" applyFont="1" applyFill="1" applyAlignment="1">
      <alignment vertical="top"/>
    </xf>
    <xf numFmtId="0" fontId="0" fillId="2" borderId="0" xfId="0" applyFill="1" applyAlignment="1">
      <alignment horizontal="center" vertical="top" wrapText="1"/>
    </xf>
    <xf numFmtId="0" fontId="3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9" fontId="0" fillId="2" borderId="0" xfId="1" applyFont="1" applyFill="1" applyAlignment="1">
      <alignment vertical="top" wrapText="1"/>
    </xf>
    <xf numFmtId="4" fontId="0" fillId="2" borderId="0" xfId="0" applyNumberFormat="1" applyFill="1" applyAlignment="1">
      <alignment vertical="top" wrapText="1"/>
    </xf>
    <xf numFmtId="10" fontId="0" fillId="2" borderId="0" xfId="1" applyNumberFormat="1" applyFont="1" applyFill="1" applyAlignment="1">
      <alignment horizontal="center" vertical="top" wrapText="1"/>
    </xf>
    <xf numFmtId="0" fontId="0" fillId="2" borderId="0" xfId="0" applyFill="1" applyAlignment="1">
      <alignment wrapText="1"/>
    </xf>
    <xf numFmtId="0" fontId="5" fillId="2" borderId="0" xfId="2" applyFill="1" applyAlignment="1">
      <alignment horizontal="center" vertical="top" wrapText="1"/>
    </xf>
    <xf numFmtId="10" fontId="0" fillId="2" borderId="2" xfId="1" applyNumberFormat="1" applyFont="1" applyFill="1" applyBorder="1" applyAlignment="1">
      <alignment horizontal="center" vertical="top" wrapText="1"/>
    </xf>
    <xf numFmtId="10" fontId="0" fillId="2" borderId="1" xfId="1" applyNumberFormat="1" applyFont="1" applyFill="1" applyBorder="1" applyAlignment="1">
      <alignment horizontal="center" vertical="top" wrapText="1"/>
    </xf>
    <xf numFmtId="10" fontId="0" fillId="2" borderId="6" xfId="1" applyNumberFormat="1" applyFont="1" applyFill="1" applyBorder="1" applyAlignment="1">
      <alignment horizontal="center" vertical="top" wrapText="1"/>
    </xf>
    <xf numFmtId="0" fontId="5" fillId="2" borderId="6" xfId="2" applyFill="1" applyBorder="1" applyAlignment="1">
      <alignment horizontal="center" vertical="top"/>
    </xf>
    <xf numFmtId="0" fontId="5" fillId="2" borderId="2" xfId="2" applyFill="1" applyBorder="1" applyAlignment="1">
      <alignment horizontal="center" vertical="top"/>
    </xf>
    <xf numFmtId="0" fontId="5" fillId="2" borderId="0" xfId="2" applyFill="1" applyAlignment="1">
      <alignment vertical="center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left" vertical="top" wrapText="1"/>
    </xf>
    <xf numFmtId="9" fontId="0" fillId="2" borderId="1" xfId="1" applyFont="1" applyFill="1" applyBorder="1" applyAlignment="1">
      <alignment horizontal="center" vertical="top" wrapText="1"/>
    </xf>
    <xf numFmtId="4" fontId="0" fillId="2" borderId="1" xfId="0" applyNumberFormat="1" applyFill="1" applyBorder="1" applyAlignment="1">
      <alignment vertical="top" wrapText="1"/>
    </xf>
    <xf numFmtId="4" fontId="0" fillId="2" borderId="1" xfId="0" applyNumberFormat="1" applyFill="1" applyBorder="1" applyAlignment="1">
      <alignment horizontal="right" vertical="top" wrapText="1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vertical="top" wrapText="1"/>
    </xf>
    <xf numFmtId="0" fontId="5" fillId="2" borderId="1" xfId="2" applyFill="1" applyBorder="1" applyAlignment="1">
      <alignment horizontal="center" vertical="top"/>
    </xf>
    <xf numFmtId="0" fontId="3" fillId="2" borderId="1" xfId="0" applyFont="1" applyFill="1" applyBorder="1" applyAlignment="1">
      <alignment vertical="top" wrapText="1"/>
    </xf>
    <xf numFmtId="4" fontId="0" fillId="2" borderId="1" xfId="0" applyNumberFormat="1" applyFill="1" applyBorder="1" applyAlignment="1">
      <alignment horizontal="center" vertical="top" wrapText="1"/>
    </xf>
    <xf numFmtId="9" fontId="0" fillId="2" borderId="1" xfId="1" applyFont="1" applyFill="1" applyBorder="1" applyAlignment="1">
      <alignment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/>
    <xf numFmtId="0" fontId="0" fillId="2" borderId="0" xfId="0" applyFill="1" applyBorder="1" applyAlignment="1">
      <alignment horizontal="center" vertical="top" wrapText="1"/>
    </xf>
    <xf numFmtId="10" fontId="0" fillId="2" borderId="0" xfId="1" applyNumberFormat="1" applyFont="1" applyFill="1" applyBorder="1" applyAlignment="1">
      <alignment horizontal="center" vertical="top" wrapText="1"/>
    </xf>
    <xf numFmtId="0" fontId="0" fillId="0" borderId="9" xfId="0" applyBorder="1" applyAlignment="1">
      <alignment horizontal="left" vertical="top"/>
    </xf>
    <xf numFmtId="4" fontId="0" fillId="2" borderId="5" xfId="0" applyNumberFormat="1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10" fontId="0" fillId="2" borderId="5" xfId="1" applyNumberFormat="1" applyFont="1" applyFill="1" applyBorder="1" applyAlignment="1">
      <alignment horizontal="left" vertical="top" wrapText="1"/>
    </xf>
    <xf numFmtId="10" fontId="0" fillId="2" borderId="9" xfId="1" applyNumberFormat="1" applyFont="1" applyFill="1" applyBorder="1" applyAlignment="1">
      <alignment horizontal="left" vertical="top" wrapText="1"/>
    </xf>
    <xf numFmtId="0" fontId="0" fillId="0" borderId="8" xfId="0" applyBorder="1" applyAlignment="1">
      <alignment horizontal="left" vertical="top"/>
    </xf>
    <xf numFmtId="4" fontId="0" fillId="2" borderId="0" xfId="0" applyNumberFormat="1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10" fontId="0" fillId="2" borderId="0" xfId="1" applyNumberFormat="1" applyFont="1" applyFill="1" applyBorder="1" applyAlignment="1">
      <alignment horizontal="left" vertical="top" wrapText="1"/>
    </xf>
    <xf numFmtId="10" fontId="0" fillId="2" borderId="8" xfId="1" applyNumberFormat="1" applyFont="1" applyFill="1" applyBorder="1" applyAlignment="1">
      <alignment horizontal="left" vertical="top" wrapText="1"/>
    </xf>
    <xf numFmtId="0" fontId="0" fillId="0" borderId="12" xfId="0" applyBorder="1" applyAlignment="1">
      <alignment horizontal="left" vertical="top"/>
    </xf>
    <xf numFmtId="4" fontId="0" fillId="2" borderId="11" xfId="0" applyNumberFormat="1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0" fontId="0" fillId="2" borderId="11" xfId="1" applyNumberFormat="1" applyFont="1" applyFill="1" applyBorder="1" applyAlignment="1">
      <alignment horizontal="left" vertical="top" wrapText="1"/>
    </xf>
    <xf numFmtId="10" fontId="0" fillId="2" borderId="12" xfId="1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4" fontId="0" fillId="2" borderId="1" xfId="0" applyNumberFormat="1" applyFill="1" applyBorder="1" applyAlignment="1">
      <alignment horizontal="left" vertical="top" wrapText="1"/>
    </xf>
    <xf numFmtId="10" fontId="0" fillId="2" borderId="1" xfId="1" applyNumberFormat="1" applyFont="1" applyFill="1" applyBorder="1" applyAlignment="1">
      <alignment horizontal="left" vertical="top" wrapText="1"/>
    </xf>
    <xf numFmtId="0" fontId="0" fillId="0" borderId="13" xfId="0" applyBorder="1" applyAlignment="1">
      <alignment horizontal="left" vertical="top"/>
    </xf>
    <xf numFmtId="0" fontId="9" fillId="2" borderId="0" xfId="0" applyFont="1" applyFill="1" applyAlignment="1">
      <alignment vertical="top"/>
    </xf>
    <xf numFmtId="0" fontId="8" fillId="2" borderId="0" xfId="0" applyFont="1" applyFill="1" applyAlignment="1">
      <alignment wrapText="1"/>
    </xf>
    <xf numFmtId="0" fontId="0" fillId="2" borderId="0" xfId="0" applyFill="1" applyBorder="1" applyAlignment="1">
      <alignment horizontal="center" vertical="top"/>
    </xf>
    <xf numFmtId="0" fontId="3" fillId="2" borderId="0" xfId="0" applyFont="1" applyFill="1" applyBorder="1" applyAlignment="1">
      <alignment vertical="top" wrapText="1"/>
    </xf>
    <xf numFmtId="9" fontId="0" fillId="2" borderId="0" xfId="1" applyFont="1" applyFill="1" applyBorder="1" applyAlignment="1">
      <alignment horizontal="center" vertical="top" wrapText="1"/>
    </xf>
    <xf numFmtId="4" fontId="0" fillId="2" borderId="0" xfId="0" applyNumberFormat="1" applyFill="1" applyBorder="1" applyAlignment="1">
      <alignment horizontal="center" vertical="top" wrapText="1"/>
    </xf>
    <xf numFmtId="0" fontId="5" fillId="2" borderId="0" xfId="2" applyFill="1" applyBorder="1" applyAlignment="1">
      <alignment horizontal="center" vertical="top"/>
    </xf>
    <xf numFmtId="0" fontId="5" fillId="2" borderId="2" xfId="2" applyFill="1" applyBorder="1" applyAlignment="1">
      <alignment vertical="top"/>
    </xf>
    <xf numFmtId="0" fontId="0" fillId="2" borderId="3" xfId="0" applyFill="1" applyBorder="1" applyAlignment="1">
      <alignment horizontal="left" vertical="top"/>
    </xf>
    <xf numFmtId="0" fontId="0" fillId="2" borderId="5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0" fontId="0" fillId="2" borderId="11" xfId="0" applyFill="1" applyBorder="1" applyAlignment="1">
      <alignment horizontal="left" vertical="top"/>
    </xf>
    <xf numFmtId="10" fontId="0" fillId="2" borderId="0" xfId="1" applyNumberFormat="1" applyFont="1" applyFill="1" applyAlignment="1">
      <alignment horizontal="left" vertical="top"/>
    </xf>
    <xf numFmtId="0" fontId="10" fillId="2" borderId="0" xfId="0" applyFont="1" applyFill="1" applyAlignment="1">
      <alignment vertical="top"/>
    </xf>
    <xf numFmtId="14" fontId="0" fillId="2" borderId="0" xfId="0" applyNumberFormat="1" applyFill="1" applyAlignment="1">
      <alignment vertical="top" wrapText="1"/>
    </xf>
    <xf numFmtId="0" fontId="2" fillId="2" borderId="0" xfId="0" applyFont="1" applyFill="1" applyAlignment="1"/>
    <xf numFmtId="10" fontId="11" fillId="2" borderId="2" xfId="1" applyNumberFormat="1" applyFont="1" applyFill="1" applyBorder="1" applyAlignment="1">
      <alignment horizontal="center" vertical="top" wrapText="1"/>
    </xf>
    <xf numFmtId="10" fontId="11" fillId="2" borderId="1" xfId="1" applyNumberFormat="1" applyFont="1" applyFill="1" applyBorder="1" applyAlignment="1">
      <alignment horizontal="center" vertical="top" wrapText="1"/>
    </xf>
    <xf numFmtId="10" fontId="11" fillId="2" borderId="6" xfId="1" applyNumberFormat="1" applyFont="1" applyFill="1" applyBorder="1" applyAlignment="1">
      <alignment horizontal="center" vertical="top" wrapText="1"/>
    </xf>
    <xf numFmtId="10" fontId="11" fillId="2" borderId="0" xfId="1" applyNumberFormat="1" applyFont="1" applyFill="1" applyBorder="1" applyAlignment="1">
      <alignment horizontal="center" vertical="top" wrapText="1"/>
    </xf>
    <xf numFmtId="10" fontId="11" fillId="2" borderId="0" xfId="1" applyNumberFormat="1" applyFont="1" applyFill="1" applyAlignment="1">
      <alignment horizontal="center" vertical="top" wrapText="1"/>
    </xf>
    <xf numFmtId="0" fontId="5" fillId="2" borderId="1" xfId="2" applyFill="1" applyBorder="1" applyAlignment="1">
      <alignment horizontal="center" vertical="top"/>
    </xf>
    <xf numFmtId="10" fontId="0" fillId="2" borderId="6" xfId="1" applyNumberFormat="1" applyFont="1" applyFill="1" applyBorder="1" applyAlignment="1">
      <alignment horizontal="center" vertical="top" wrapText="1"/>
    </xf>
    <xf numFmtId="10" fontId="0" fillId="2" borderId="2" xfId="1" applyNumberFormat="1" applyFont="1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4" fontId="0" fillId="2" borderId="6" xfId="0" applyNumberFormat="1" applyFill="1" applyBorder="1" applyAlignment="1">
      <alignment horizontal="center" vertical="top" wrapText="1"/>
    </xf>
    <xf numFmtId="4" fontId="0" fillId="2" borderId="2" xfId="0" applyNumberFormat="1" applyFill="1" applyBorder="1" applyAlignment="1">
      <alignment horizontal="center" vertical="top" wrapText="1"/>
    </xf>
    <xf numFmtId="0" fontId="5" fillId="2" borderId="0" xfId="2" applyFill="1" applyAlignment="1">
      <alignment horizontal="left" vertical="top"/>
    </xf>
    <xf numFmtId="9" fontId="0" fillId="2" borderId="6" xfId="1" applyFont="1" applyFill="1" applyBorder="1" applyAlignment="1">
      <alignment horizontal="center" vertical="top" wrapText="1"/>
    </xf>
    <xf numFmtId="9" fontId="0" fillId="2" borderId="2" xfId="1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10" fontId="0" fillId="2" borderId="1" xfId="1" applyNumberFormat="1" applyFont="1" applyFill="1" applyBorder="1" applyAlignment="1">
      <alignment horizontal="center" vertical="top" wrapText="1"/>
    </xf>
    <xf numFmtId="9" fontId="0" fillId="2" borderId="1" xfId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4" fontId="0" fillId="2" borderId="1" xfId="0" applyNumberFormat="1" applyFill="1" applyBorder="1" applyAlignment="1">
      <alignment horizontal="right" vertical="top" wrapText="1"/>
    </xf>
    <xf numFmtId="4" fontId="0" fillId="2" borderId="6" xfId="0" applyNumberFormat="1" applyFill="1" applyBorder="1" applyAlignment="1">
      <alignment horizontal="right" vertical="top" wrapText="1"/>
    </xf>
    <xf numFmtId="4" fontId="0" fillId="2" borderId="1" xfId="0" applyNumberForma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top" wrapText="1"/>
    </xf>
    <xf numFmtId="10" fontId="11" fillId="2" borderId="6" xfId="1" applyNumberFormat="1" applyFont="1" applyFill="1" applyBorder="1" applyAlignment="1">
      <alignment horizontal="center" vertical="top" wrapText="1"/>
    </xf>
    <xf numFmtId="10" fontId="11" fillId="2" borderId="2" xfId="1" applyNumberFormat="1" applyFont="1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3" fillId="0" borderId="6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/>
    </xf>
    <xf numFmtId="0" fontId="0" fillId="0" borderId="10" xfId="0" applyFill="1" applyBorder="1" applyAlignment="1">
      <alignment horizontal="left" vertical="top"/>
    </xf>
    <xf numFmtId="0" fontId="0" fillId="0" borderId="2" xfId="0" applyFill="1" applyBorder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0" fillId="2" borderId="1" xfId="0" applyFill="1" applyBorder="1" applyAlignment="1">
      <alignment horizontal="center" vertical="top"/>
    </xf>
    <xf numFmtId="0" fontId="3" fillId="2" borderId="1" xfId="0" applyFont="1" applyFill="1" applyBorder="1" applyAlignment="1">
      <alignment vertical="top" wrapText="1"/>
    </xf>
    <xf numFmtId="0" fontId="5" fillId="2" borderId="0" xfId="2" applyFill="1" applyAlignment="1">
      <alignment horizontal="center" vertical="top" wrapText="1"/>
    </xf>
    <xf numFmtId="10" fontId="11" fillId="2" borderId="1" xfId="1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6" fontId="0" fillId="2" borderId="1" xfId="0" quotePrefix="1" applyNumberFormat="1" applyFill="1" applyBorder="1" applyAlignment="1">
      <alignment horizontal="center" vertical="top" wrapText="1"/>
    </xf>
    <xf numFmtId="0" fontId="0" fillId="2" borderId="2" xfId="0" applyFill="1" applyBorder="1" applyAlignment="1">
      <alignment horizontal="left"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9" fontId="3" fillId="2" borderId="1" xfId="1" applyFont="1" applyFill="1" applyBorder="1" applyAlignment="1">
      <alignment horizontal="center" vertical="top" wrapText="1"/>
    </xf>
    <xf numFmtId="4" fontId="0" fillId="2" borderId="2" xfId="0" applyNumberFormat="1" applyFill="1" applyBorder="1" applyAlignment="1">
      <alignment horizontal="right" vertical="top" wrapText="1"/>
    </xf>
    <xf numFmtId="10" fontId="3" fillId="2" borderId="1" xfId="1" applyNumberFormat="1" applyFont="1" applyFill="1" applyBorder="1" applyAlignment="1">
      <alignment horizontal="center" vertical="top" wrapText="1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14" fontId="0" fillId="0" borderId="1" xfId="0" applyNumberFormat="1" applyBorder="1" applyAlignment="1">
      <alignment horizontal="left" vertical="top"/>
    </xf>
  </cellXfs>
  <cellStyles count="3">
    <cellStyle name="Hiperlink" xfId="2" builtinId="8"/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gif"/><Relationship Id="rId1" Type="http://schemas.openxmlformats.org/officeDocument/2006/relationships/hyperlink" Target="http://www.erediaconsultoria.com.br/bndes+finame+cartao+credenciamento+cadastramento+cadastro+recredenciamento+atualizacao+produtos+maquinas+equipamentos+recadastrados+Portal+CFI+planilha+IN+bnds.html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166687</xdr:colOff>
      <xdr:row>0</xdr:row>
      <xdr:rowOff>83344</xdr:rowOff>
    </xdr:from>
    <xdr:to>
      <xdr:col>4</xdr:col>
      <xdr:colOff>812006</xdr:colOff>
      <xdr:row>6</xdr:row>
      <xdr:rowOff>26194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" y="83344"/>
          <a:ext cx="5610225" cy="1085850"/>
        </a:xfrm>
        <a:prstGeom prst="rect">
          <a:avLst/>
        </a:prstGeom>
      </xdr:spPr>
    </xdr:pic>
    <xdr:clientData/>
  </xdr:twoCellAnchor>
  <xdr:twoCellAnchor editAs="oneCell">
    <xdr:from>
      <xdr:col>12</xdr:col>
      <xdr:colOff>345281</xdr:colOff>
      <xdr:row>0</xdr:row>
      <xdr:rowOff>1</xdr:rowOff>
    </xdr:from>
    <xdr:to>
      <xdr:col>14</xdr:col>
      <xdr:colOff>35719</xdr:colOff>
      <xdr:row>7</xdr:row>
      <xdr:rowOff>73820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8437" y="1"/>
          <a:ext cx="2571750" cy="1419225"/>
        </a:xfrm>
        <a:prstGeom prst="rect">
          <a:avLst/>
        </a:prstGeom>
      </xdr:spPr>
    </xdr:pic>
    <xdr:clientData/>
  </xdr:twoCellAnchor>
  <xdr:twoCellAnchor editAs="oneCell">
    <xdr:from>
      <xdr:col>5</xdr:col>
      <xdr:colOff>619125</xdr:colOff>
      <xdr:row>0</xdr:row>
      <xdr:rowOff>0</xdr:rowOff>
    </xdr:from>
    <xdr:to>
      <xdr:col>9</xdr:col>
      <xdr:colOff>700087</xdr:colOff>
      <xdr:row>8</xdr:row>
      <xdr:rowOff>66675</xdr:rowOff>
    </xdr:to>
    <xdr:pic>
      <xdr:nvPicPr>
        <xdr:cNvPr id="4" name="Imagem 3" descr="Resultado de imagem para bndes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0"/>
          <a:ext cx="2855118" cy="1602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rtaobndes.gov.br/cartaobndes/PaginasCartao/Simulador_PopUp.asp?Acao=S1" TargetMode="External"/><Relationship Id="rId13" Type="http://schemas.openxmlformats.org/officeDocument/2006/relationships/hyperlink" Target="http://www.caixa.gov.br/voce/cartoes/casa/construcard/Paginas/default.aspx" TargetMode="External"/><Relationship Id="rId18" Type="http://schemas.openxmlformats.org/officeDocument/2006/relationships/hyperlink" Target="https://www.santander.com.br/portal/wps/script/templates/GCMRequest.do?page=9146&amp;entryID=6531" TargetMode="External"/><Relationship Id="rId26" Type="http://schemas.openxmlformats.org/officeDocument/2006/relationships/hyperlink" Target="http://www.bancoamazonia.com.br/index.php/financiamentos1/eco" TargetMode="External"/><Relationship Id="rId3" Type="http://schemas.openxmlformats.org/officeDocument/2006/relationships/hyperlink" Target="https://www.bndes.gov.br/wps/portal/site/home/financiamento/produto/bndes-finem-eficiencia-energetica" TargetMode="External"/><Relationship Id="rId21" Type="http://schemas.openxmlformats.org/officeDocument/2006/relationships/hyperlink" Target="http://www.bb.com.br/pbb/s001t006p006,500971,505224,1,1,1,1.bb" TargetMode="External"/><Relationship Id="rId7" Type="http://schemas.openxmlformats.org/officeDocument/2006/relationships/hyperlink" Target="https://www.bndes.gov.br/wps/portal/site/home/financiamento/produto/bndes-finame-bk-aquisicao-comercializacao" TargetMode="External"/><Relationship Id="rId12" Type="http://schemas.openxmlformats.org/officeDocument/2006/relationships/hyperlink" Target="http://www.erediaconsultoria.com.br/" TargetMode="External"/><Relationship Id="rId17" Type="http://schemas.openxmlformats.org/officeDocument/2006/relationships/hyperlink" Target="https://www.bndes.gov.br/wps/portal/site/home/financiamento/produto/bndes-automatico" TargetMode="External"/><Relationship Id="rId25" Type="http://schemas.openxmlformats.org/officeDocument/2006/relationships/hyperlink" Target="https://www.bnb.gov.br/simuladores/simulador-fne-sol" TargetMode="External"/><Relationship Id="rId2" Type="http://schemas.openxmlformats.org/officeDocument/2006/relationships/hyperlink" Target="https://www.bndes.gov.br/wps/portal/site/home/financiamento/produto/fundo-clima-energias-renovaveis" TargetMode="External"/><Relationship Id="rId16" Type="http://schemas.openxmlformats.org/officeDocument/2006/relationships/hyperlink" Target="https://www.bndes.gov.br/wps/portal/site/home/financiamento/produto/bndes-finame-bk-aquisicao-comercializacao" TargetMode="External"/><Relationship Id="rId20" Type="http://schemas.openxmlformats.org/officeDocument/2006/relationships/hyperlink" Target="https://www.bndes.gov.br/wps/portal/site/home/financiamento/produto/pronaf-agroindustria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www.bndes.gov.br/wps/portal/site/home/financiamento/produto/fundo-clima-maquinas-equipamentos-eficientes/!ut/p/z1/vVPBcpswEP2WHjjKEggM9MYQN9TBk9SOa5tLRoAAdYyEhbCbv-_iutNMJ3En05ly0WrZ1dN7b4UzvMWZZEdRMyOUZHvY77Lp0zxI4yR0SXrrrKYkevhi02S5doK1hzfnAvLGFxGcXe__ijOcFdJ0psG7XJa8fxKyN8IMxfkGFmlUyy1SCclkIVjLpVG9RfZCNqxHnVa1Zi1E1SDL8cd5RcVetAy17DBAX484rN2lF_FKFAJC3o_YXSFKvCPTktqEVCi0fYZcRmwUVkWFioB7vm2HrCr8C9crZLLrUsz_Jgao7ehFvKjhWsw0SMhK4e27GMER4tvhkEWgqoLMd4O3_13WzSjsS6rk09IDqo9LOnPnlKycS0Ea3s0S956k95_pjERJnHru7M6-Deml4IqaO3DD_31CEEMyunH8lKaPjnPj4s1R8BNeS6VbmOTVO81OfiG85Zc9_UcEGId6r_KfryySOQ3Ad80rrrmeDBrSjTFd_9EiFjmdTpOzjZNaHSe5hkwHrnRKm9HMXhj-qqVQolU5jMELB18DbFQPo_InDu7adRvQZ5Tlz5SIhzbOg8WMevtjGn34ATMlBjU!/dz/d5/L2dBISEvZ0FBIS9nQSEh/" TargetMode="External"/><Relationship Id="rId6" Type="http://schemas.openxmlformats.org/officeDocument/2006/relationships/hyperlink" Target="https://www.bndes.gov.br/wps/portal/site/home/financiamento/produto/pronaf-mais-alimentos/!ut/p/z1/tVNBb5swGP0tO3AkNtgQ6A1RVpoStUuaJfGlMmDAFdjUOEn772vSTJumNNM0zSf787Pf-96zAQEbQATd85pqLgVtzXpL_KdZkMVpiGF24y59GD18c1C6WLnBygPrIwB-MiIIyOXz3wEBpBC61w3Y5qJkwxMXg-Z6VxwVWLCRHbNgxQUVBacdE1oOFmy5aOhg90rWinZmVu1EOW6YiqCV3VE-2LTlH_iRpC94CbbYDaeF6yC7qKahjXFBbRr4le1hinwHhWWZF6emLqgml3ue_alrY6ur5vG8NrKobmwuKgk256UbLH9-eSGR8UkKzV412Pw_o9ajVb-Kh18XnhH_uEAJniG4dE-ALLxLUnwPs_tblMAojTMPJ3fOTYhOgAv-bI2_0583BLEpRtfuNEPZo-teY7Dec3YAKyFVZx7h8i_jS38wfJaA4_8jgwm4bmX-8UEikaPAJKlYxRRTk50y5UbrfriyoAUPh8PkmNeklvtJrkylH-2XSo-pDVyzs9kdEyp3p4mJ6hxXIwfzHH6nAH236gL0ZpP8DUH-0MV5ME-Q1-6z6Ms7CLgCMw!!/dz/d5/L2dBISEvZ0FBIS9nQSEh/" TargetMode="External"/><Relationship Id="rId11" Type="http://schemas.openxmlformats.org/officeDocument/2006/relationships/hyperlink" Target="http://fazaconta.com/financiamentos-tabela-sac.htm" TargetMode="External"/><Relationship Id="rId24" Type="http://schemas.openxmlformats.org/officeDocument/2006/relationships/hyperlink" Target="http://www.bb.com.br/pbb/pagina-inicial/cooperativas/fco-rural" TargetMode="External"/><Relationship Id="rId5" Type="http://schemas.openxmlformats.org/officeDocument/2006/relationships/hyperlink" Target="https://www.bndes.gov.br/wps/portal/site/home/financiamento/simulador/?productCode=AOI_033" TargetMode="External"/><Relationship Id="rId15" Type="http://schemas.openxmlformats.org/officeDocument/2006/relationships/hyperlink" Target="https://www.bndes.gov.br/wps/portal/site/home/financiamento/produto/bndes-giro" TargetMode="External"/><Relationship Id="rId23" Type="http://schemas.openxmlformats.org/officeDocument/2006/relationships/hyperlink" Target="http://www.bb.com.br/pbb/pagina-inicial/cooperativas/fco-rural" TargetMode="External"/><Relationship Id="rId28" Type="http://schemas.openxmlformats.org/officeDocument/2006/relationships/hyperlink" Target="http://www.bancoamazonia.com.br/index.php/com-jdownloads-control-panel/com-zhgooglemap-submenu-mapstreetviews/app-fno-simulador" TargetMode="External"/><Relationship Id="rId10" Type="http://schemas.openxmlformats.org/officeDocument/2006/relationships/hyperlink" Target="http://fazaconta.com/financiamentos-tabela-sac.htm" TargetMode="External"/><Relationship Id="rId19" Type="http://schemas.openxmlformats.org/officeDocument/2006/relationships/hyperlink" Target="https://www.bndes.gov.br/wps/portal/site/home/financiamento/produto/pronamp-investimento" TargetMode="External"/><Relationship Id="rId4" Type="http://schemas.openxmlformats.org/officeDocument/2006/relationships/hyperlink" Target="https://www.bndes.gov.br/wps/portal/site/home/financiamento/produto/inovagro" TargetMode="External"/><Relationship Id="rId9" Type="http://schemas.openxmlformats.org/officeDocument/2006/relationships/hyperlink" Target="https://www.cartaobndes.gov.br/cartaobndes/PaginasCartao/Simulador_PopUp.asp?Acao=S1" TargetMode="External"/><Relationship Id="rId14" Type="http://schemas.openxmlformats.org/officeDocument/2006/relationships/hyperlink" Target="https://www.bndes.gov.br/wps/portal/site/home/financiamento/produto/bndes-finame-bk-aquisicao-comercializacao" TargetMode="External"/><Relationship Id="rId22" Type="http://schemas.openxmlformats.org/officeDocument/2006/relationships/hyperlink" Target="https://www.bndes.gov.br/wps/portal/site/home/financiamento/produto/prodecoop" TargetMode="External"/><Relationship Id="rId27" Type="http://schemas.openxmlformats.org/officeDocument/2006/relationships/hyperlink" Target="https://www.bndes.gov.br/wps/portal/site/home/financiamento/produto/fundo-clima-maquinas-equipamentos-eficientes/!ut/p/z1/vVPBcpswEP2WHjjKEggM9MYQN9TBk9SOa5tLRoAAdYyEhbCbv-_iutNMJ3En05ly0WrZ1dN7b4UzvMWZZEdRMyOUZHvY77Lp0zxI4yR0SXrrrKYkevhi02S5doK1hzfnAvLGFxGcXe__ijOcFdJ0psG7XJa8fxKyN8IMxfkGFmlUyy1SCclkIVjLpVG9RfZCNqxHnVa1Zi1E1SDL8cd5RcVetAy17DBAX484rN2lF_FKFAJC3o_YXSFKvCPTktqEVCi0fYZcRmwUVkWFioB7vm2HrCr8C9crZLLrUsz_Jgao7ehFvKjhWsw0SMhK4e27GMER4tvhkEWgqoLMd4O3_13WzSjsS6rk09IDqo9LOnPnlKycS0Ea3s0S956k95_pjERJnHru7M6-Deml4IqaO3DD_31CEEMyunH8lKaPjnPj4s1R8BNeS6VbmOTVO81OfiG85Zc9_UcEGId6r_KfryySOQ3Ad80rrrmeDBrSjTFd_9EiFjmdTpOzjZNaHSe5hkwHrnRKm9HMXhj-qqVQolU5jMELB18DbFQPo_InDu7adRvQZ5Tlz5SIhzbOg8WMevtjGn34ATMlBjU!/dz/d5/L2dBISEvZ0FBIS9nQSEh/" TargetMode="External"/><Relationship Id="rId3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9"/>
  <sheetViews>
    <sheetView tabSelected="1" zoomScale="80" zoomScaleNormal="80" workbookViewId="0">
      <selection activeCell="E71" sqref="E71:J71"/>
    </sheetView>
  </sheetViews>
  <sheetFormatPr defaultRowHeight="15" x14ac:dyDescent="0.25"/>
  <cols>
    <col min="1" max="1" width="3.5703125" style="5" customWidth="1"/>
    <col min="2" max="2" width="20.7109375" style="16" customWidth="1"/>
    <col min="3" max="3" width="32.85546875" style="17" customWidth="1"/>
    <col min="4" max="4" width="17.28515625" style="18" customWidth="1"/>
    <col min="5" max="5" width="14.7109375" style="19" customWidth="1"/>
    <col min="6" max="6" width="14.28515625" style="19" customWidth="1"/>
    <col min="7" max="8" width="9.140625" style="15"/>
    <col min="9" max="9" width="9.140625" style="20"/>
    <col min="10" max="11" width="11.85546875" style="20" customWidth="1"/>
    <col min="12" max="12" width="9.140625" style="20"/>
    <col min="13" max="13" width="18.5703125" style="17" customWidth="1"/>
    <col min="14" max="14" width="24.7109375" style="15" customWidth="1"/>
    <col min="15" max="18" width="9.140625" style="17"/>
    <col min="19" max="21" width="9.140625" style="12"/>
  </cols>
  <sheetData>
    <row r="1" spans="1:21" s="4" customFormat="1" x14ac:dyDescent="0.25">
      <c r="A1" s="5"/>
      <c r="B1" s="6"/>
      <c r="C1" s="7"/>
      <c r="D1" s="8"/>
      <c r="E1" s="9"/>
      <c r="F1" s="9"/>
      <c r="G1" s="5"/>
      <c r="H1" s="5"/>
      <c r="I1" s="10"/>
      <c r="J1" s="11"/>
      <c r="K1" s="11"/>
      <c r="L1" s="11"/>
      <c r="M1" s="7"/>
      <c r="N1" s="5"/>
      <c r="O1" s="7"/>
      <c r="P1" s="7"/>
      <c r="Q1" s="7"/>
      <c r="R1" s="7"/>
      <c r="S1" s="10"/>
      <c r="T1" s="10"/>
      <c r="U1" s="10"/>
    </row>
    <row r="2" spans="1:21" s="4" customFormat="1" x14ac:dyDescent="0.25">
      <c r="A2" s="5"/>
      <c r="B2" s="6"/>
      <c r="C2" s="7"/>
      <c r="D2" s="8"/>
      <c r="E2" s="9"/>
      <c r="F2" s="9"/>
      <c r="G2" s="5"/>
      <c r="H2" s="5"/>
      <c r="I2" s="11"/>
      <c r="J2" s="11"/>
      <c r="K2" s="11"/>
      <c r="L2" s="11"/>
      <c r="M2" s="7"/>
      <c r="N2" s="5"/>
      <c r="O2" s="7"/>
      <c r="P2" s="7"/>
      <c r="Q2" s="7"/>
      <c r="R2" s="7"/>
      <c r="S2" s="10"/>
      <c r="T2" s="10"/>
      <c r="U2" s="10"/>
    </row>
    <row r="3" spans="1:21" s="4" customFormat="1" x14ac:dyDescent="0.25">
      <c r="A3" s="5"/>
      <c r="B3" s="6"/>
      <c r="C3" s="7"/>
      <c r="D3" s="8"/>
      <c r="E3" s="9"/>
      <c r="F3" s="9"/>
      <c r="G3" s="5"/>
      <c r="H3" s="5"/>
      <c r="I3" s="11"/>
      <c r="J3" s="11"/>
      <c r="K3" s="11"/>
      <c r="L3" s="11"/>
      <c r="M3" s="7"/>
      <c r="N3" s="5"/>
      <c r="O3" s="7"/>
      <c r="P3" s="7"/>
      <c r="Q3" s="7"/>
      <c r="R3" s="7"/>
      <c r="S3" s="10"/>
      <c r="T3" s="10"/>
      <c r="U3" s="10"/>
    </row>
    <row r="4" spans="1:21" s="4" customFormat="1" x14ac:dyDescent="0.25">
      <c r="A4" s="5"/>
      <c r="B4" s="6"/>
      <c r="C4" s="7"/>
      <c r="D4" s="8"/>
      <c r="E4" s="9"/>
      <c r="F4" s="9"/>
      <c r="G4" s="5"/>
      <c r="H4" s="5"/>
      <c r="I4" s="11"/>
      <c r="J4" s="11"/>
      <c r="K4" s="11"/>
      <c r="L4" s="12"/>
      <c r="M4" s="7"/>
      <c r="N4" s="5"/>
      <c r="O4" s="7"/>
      <c r="P4" s="7"/>
      <c r="Q4" s="7"/>
      <c r="R4" s="7"/>
      <c r="S4" s="10"/>
      <c r="T4" s="10"/>
      <c r="U4" s="10"/>
    </row>
    <row r="5" spans="1:21" s="4" customFormat="1" x14ac:dyDescent="0.25">
      <c r="A5" s="5"/>
      <c r="B5" s="6"/>
      <c r="C5" s="7"/>
      <c r="D5" s="8"/>
      <c r="E5" s="9"/>
      <c r="F5" s="9"/>
      <c r="G5" s="5"/>
      <c r="H5" s="5"/>
      <c r="I5" s="11"/>
      <c r="J5" s="11"/>
      <c r="K5" s="11"/>
      <c r="L5" s="11"/>
      <c r="M5" s="7"/>
      <c r="N5" s="5"/>
      <c r="O5" s="7"/>
      <c r="P5" s="7"/>
      <c r="Q5" s="7"/>
      <c r="R5" s="7"/>
      <c r="S5" s="10"/>
      <c r="T5" s="10"/>
      <c r="U5" s="10"/>
    </row>
    <row r="6" spans="1:21" s="4" customFormat="1" x14ac:dyDescent="0.25">
      <c r="A6" s="5"/>
      <c r="B6" s="10"/>
      <c r="C6" s="7"/>
      <c r="D6" s="8"/>
      <c r="E6" s="9"/>
      <c r="F6" s="9"/>
      <c r="G6" s="5"/>
      <c r="H6" s="5"/>
      <c r="I6" s="11"/>
      <c r="J6" s="11"/>
      <c r="K6" s="11"/>
      <c r="L6" s="11"/>
      <c r="M6" s="7"/>
      <c r="N6" s="5"/>
      <c r="O6" s="7"/>
      <c r="P6" s="7"/>
      <c r="Q6" s="7"/>
      <c r="R6" s="7"/>
      <c r="S6" s="10"/>
      <c r="T6" s="10"/>
      <c r="U6" s="10"/>
    </row>
    <row r="7" spans="1:21" s="4" customFormat="1" ht="15.75" customHeight="1" x14ac:dyDescent="0.25">
      <c r="A7" s="5"/>
      <c r="B7" s="6" t="s">
        <v>38</v>
      </c>
      <c r="C7" s="7"/>
      <c r="D7" s="80" t="s">
        <v>123</v>
      </c>
      <c r="E7" s="7"/>
      <c r="F7" s="5"/>
      <c r="G7" s="5"/>
      <c r="H7" s="5"/>
      <c r="I7" s="11"/>
      <c r="J7" s="11"/>
      <c r="K7" s="11"/>
      <c r="L7" s="6"/>
      <c r="M7" s="7"/>
      <c r="N7" s="5"/>
      <c r="O7" s="7"/>
      <c r="P7" s="7"/>
      <c r="Q7" s="7"/>
      <c r="R7" s="7"/>
      <c r="S7" s="10"/>
      <c r="T7" s="10"/>
      <c r="U7" s="10"/>
    </row>
    <row r="8" spans="1:21" s="4" customFormat="1" x14ac:dyDescent="0.25">
      <c r="A8" s="5"/>
      <c r="B8" s="93" t="s">
        <v>39</v>
      </c>
      <c r="C8" s="93"/>
      <c r="D8" s="80" t="s">
        <v>124</v>
      </c>
      <c r="E8" s="7"/>
      <c r="F8" s="5"/>
      <c r="G8" s="5"/>
      <c r="H8" s="5"/>
      <c r="I8" s="11"/>
      <c r="J8" s="11"/>
      <c r="K8" s="11"/>
      <c r="L8" s="10"/>
      <c r="M8" s="10"/>
      <c r="N8" s="7"/>
      <c r="O8" s="7"/>
      <c r="P8" s="7"/>
      <c r="Q8" s="7"/>
      <c r="R8" s="7"/>
      <c r="S8" s="10"/>
      <c r="T8" s="10"/>
      <c r="U8" s="10"/>
    </row>
    <row r="9" spans="1:21" s="4" customFormat="1" x14ac:dyDescent="0.25">
      <c r="A9" s="5"/>
      <c r="B9" s="13"/>
      <c r="C9" s="10"/>
      <c r="E9" s="7"/>
      <c r="F9" s="5"/>
      <c r="G9" s="5"/>
      <c r="H9" s="5"/>
      <c r="I9" s="11"/>
      <c r="J9" s="11"/>
      <c r="K9" s="11"/>
      <c r="L9" s="10"/>
      <c r="M9" s="10"/>
      <c r="N9" s="7"/>
      <c r="O9" s="7"/>
      <c r="P9" s="7"/>
      <c r="Q9" s="7"/>
      <c r="R9" s="7"/>
      <c r="S9" s="10"/>
      <c r="T9" s="10"/>
      <c r="U9" s="10"/>
    </row>
    <row r="10" spans="1:21" s="4" customFormat="1" x14ac:dyDescent="0.25">
      <c r="A10" s="5"/>
      <c r="B10" s="10"/>
      <c r="C10" s="10"/>
      <c r="D10" s="10"/>
      <c r="E10" s="10"/>
      <c r="F10" s="9"/>
      <c r="G10" s="5"/>
      <c r="H10" s="5"/>
      <c r="I10" s="11"/>
      <c r="J10" s="11"/>
      <c r="K10" s="11"/>
      <c r="L10" s="10"/>
      <c r="M10" s="10"/>
      <c r="N10" s="7"/>
      <c r="O10" s="7"/>
      <c r="P10" s="7"/>
      <c r="Q10" s="7"/>
      <c r="R10" s="7"/>
      <c r="S10" s="10"/>
      <c r="T10" s="10"/>
      <c r="U10" s="10"/>
    </row>
    <row r="11" spans="1:21" s="4" customFormat="1" ht="22.5" customHeight="1" x14ac:dyDescent="0.25">
      <c r="A11" s="5"/>
      <c r="B11" s="78" t="s">
        <v>40</v>
      </c>
      <c r="C11" s="14"/>
      <c r="D11" s="8"/>
      <c r="E11" s="9"/>
      <c r="F11" s="9"/>
      <c r="G11" s="5"/>
      <c r="H11" s="5"/>
      <c r="I11" s="11"/>
      <c r="J11" s="11"/>
      <c r="K11" s="11"/>
      <c r="L11" s="11"/>
      <c r="M11" s="7"/>
      <c r="N11" s="5"/>
      <c r="O11" s="7"/>
      <c r="P11" s="7"/>
      <c r="Q11" s="7"/>
      <c r="R11" s="7"/>
      <c r="S11" s="10"/>
      <c r="T11" s="10"/>
      <c r="U11" s="10"/>
    </row>
    <row r="12" spans="1:21" s="1" customFormat="1" ht="22.5" customHeight="1" x14ac:dyDescent="0.25">
      <c r="A12" s="15"/>
      <c r="B12" s="16"/>
      <c r="C12" s="17"/>
      <c r="D12" s="18"/>
      <c r="E12" s="19"/>
      <c r="F12" s="19"/>
      <c r="G12" s="5"/>
      <c r="H12" s="5"/>
      <c r="I12" s="11"/>
      <c r="J12" s="11"/>
      <c r="K12" s="11"/>
      <c r="L12" s="11"/>
      <c r="N12" s="5"/>
      <c r="O12" s="17"/>
      <c r="P12" s="17"/>
      <c r="Q12" s="17"/>
      <c r="R12" s="17"/>
      <c r="S12" s="21"/>
      <c r="T12" s="21"/>
      <c r="U12" s="21"/>
    </row>
    <row r="13" spans="1:21" s="1" customFormat="1" ht="22.5" customHeight="1" x14ac:dyDescent="0.25">
      <c r="A13" s="15"/>
      <c r="B13" s="126" t="s">
        <v>33</v>
      </c>
      <c r="C13" s="126"/>
      <c r="E13" s="9"/>
      <c r="F13" s="19"/>
      <c r="G13" s="5"/>
      <c r="H13" s="5"/>
      <c r="I13" s="11"/>
      <c r="J13" s="11"/>
      <c r="K13" s="11"/>
      <c r="L13" s="63" t="s">
        <v>35</v>
      </c>
      <c r="M13" s="7"/>
      <c r="N13" s="5"/>
      <c r="O13" s="17"/>
      <c r="P13" s="17"/>
      <c r="Q13" s="17"/>
      <c r="R13" s="17"/>
      <c r="S13" s="21"/>
      <c r="T13" s="21"/>
      <c r="U13" s="21"/>
    </row>
    <row r="14" spans="1:21" s="1" customFormat="1" ht="22.5" customHeight="1" x14ac:dyDescent="0.25">
      <c r="A14" s="15"/>
      <c r="B14" s="126" t="s">
        <v>34</v>
      </c>
      <c r="C14" s="126"/>
      <c r="D14" s="18"/>
      <c r="E14" s="19"/>
      <c r="F14" s="19"/>
      <c r="G14" s="5"/>
      <c r="H14" s="5"/>
      <c r="I14" s="10"/>
      <c r="J14" s="11"/>
      <c r="K14" s="11"/>
      <c r="L14" s="7" t="s">
        <v>49</v>
      </c>
      <c r="M14" s="7"/>
      <c r="N14" s="5"/>
      <c r="O14" s="17"/>
      <c r="P14" s="17"/>
      <c r="Q14" s="17"/>
      <c r="R14" s="17"/>
      <c r="S14" s="21"/>
      <c r="T14" s="21"/>
      <c r="U14" s="21"/>
    </row>
    <row r="15" spans="1:21" s="1" customFormat="1" ht="16.5" customHeight="1" x14ac:dyDescent="0.25">
      <c r="A15" s="15"/>
      <c r="B15" s="22"/>
      <c r="C15" s="8" t="s">
        <v>120</v>
      </c>
      <c r="D15" s="18"/>
      <c r="E15" s="19"/>
      <c r="G15" s="64"/>
      <c r="H15" s="64"/>
      <c r="I15" s="16"/>
      <c r="J15" s="20"/>
      <c r="K15" s="20"/>
      <c r="L15" s="77" t="s">
        <v>121</v>
      </c>
      <c r="M15" s="7"/>
      <c r="N15" s="5"/>
      <c r="O15" s="17"/>
      <c r="P15" s="17"/>
      <c r="Q15" s="17"/>
      <c r="R15" s="17"/>
      <c r="S15" s="21"/>
      <c r="T15" s="21"/>
      <c r="U15" s="21"/>
    </row>
    <row r="16" spans="1:21" ht="25.5" customHeight="1" x14ac:dyDescent="0.25"/>
    <row r="17" spans="1:18" ht="60" customHeight="1" x14ac:dyDescent="0.25">
      <c r="A17" s="124"/>
      <c r="B17" s="101" t="s">
        <v>3</v>
      </c>
      <c r="C17" s="128" t="s">
        <v>7</v>
      </c>
      <c r="D17" s="132" t="s">
        <v>44</v>
      </c>
      <c r="E17" s="131" t="s">
        <v>6</v>
      </c>
      <c r="F17" s="131"/>
      <c r="G17" s="128" t="s">
        <v>13</v>
      </c>
      <c r="H17" s="128" t="s">
        <v>14</v>
      </c>
      <c r="I17" s="134" t="s">
        <v>8</v>
      </c>
      <c r="J17" s="134" t="s">
        <v>9</v>
      </c>
      <c r="K17" s="134" t="s">
        <v>10</v>
      </c>
      <c r="L17" s="134" t="s">
        <v>12</v>
      </c>
      <c r="M17" s="128" t="s">
        <v>11</v>
      </c>
      <c r="N17" s="128" t="s">
        <v>25</v>
      </c>
    </row>
    <row r="18" spans="1:18" ht="30" customHeight="1" x14ac:dyDescent="0.25">
      <c r="A18" s="124"/>
      <c r="B18" s="101"/>
      <c r="C18" s="128"/>
      <c r="D18" s="132"/>
      <c r="E18" s="40" t="s">
        <v>4</v>
      </c>
      <c r="F18" s="40" t="s">
        <v>5</v>
      </c>
      <c r="G18" s="128"/>
      <c r="H18" s="128"/>
      <c r="I18" s="134"/>
      <c r="J18" s="134"/>
      <c r="K18" s="134"/>
      <c r="L18" s="134"/>
      <c r="M18" s="128"/>
      <c r="N18" s="128"/>
    </row>
    <row r="19" spans="1:18" ht="73.5" customHeight="1" x14ac:dyDescent="0.25">
      <c r="A19" s="124">
        <v>1</v>
      </c>
      <c r="B19" s="108" t="s">
        <v>0</v>
      </c>
      <c r="C19" s="130" t="s">
        <v>31</v>
      </c>
      <c r="D19" s="95">
        <v>0.8</v>
      </c>
      <c r="E19" s="92"/>
      <c r="F19" s="133">
        <v>30000000</v>
      </c>
      <c r="G19" s="90">
        <v>10</v>
      </c>
      <c r="H19" s="90">
        <v>2</v>
      </c>
      <c r="I19" s="88">
        <v>0.06</v>
      </c>
      <c r="J19" s="88">
        <v>1.4999999999999999E-2</v>
      </c>
      <c r="K19" s="23">
        <v>3.5000000000000003E-2</v>
      </c>
      <c r="L19" s="81">
        <f>I19+J19+K19</f>
        <v>0.11</v>
      </c>
      <c r="M19" s="98" t="s">
        <v>130</v>
      </c>
      <c r="N19" s="86" t="s">
        <v>2</v>
      </c>
      <c r="R19" s="12"/>
    </row>
    <row r="20" spans="1:18" ht="71.25" customHeight="1" x14ac:dyDescent="0.25">
      <c r="A20" s="124"/>
      <c r="B20" s="101"/>
      <c r="C20" s="103"/>
      <c r="D20" s="100"/>
      <c r="E20" s="107"/>
      <c r="F20" s="105"/>
      <c r="G20" s="98"/>
      <c r="H20" s="98"/>
      <c r="I20" s="99"/>
      <c r="J20" s="99"/>
      <c r="K20" s="24">
        <v>6.5000000000000002E-2</v>
      </c>
      <c r="L20" s="82">
        <f>I19+J19+K20</f>
        <v>0.14000000000000001</v>
      </c>
      <c r="M20" s="98"/>
      <c r="N20" s="86"/>
      <c r="R20" s="12"/>
    </row>
    <row r="21" spans="1:18" ht="91.5" customHeight="1" x14ac:dyDescent="0.25">
      <c r="A21" s="124">
        <v>2</v>
      </c>
      <c r="B21" s="101" t="s">
        <v>1</v>
      </c>
      <c r="C21" s="103" t="s">
        <v>20</v>
      </c>
      <c r="D21" s="100">
        <v>0.8</v>
      </c>
      <c r="E21" s="107"/>
      <c r="F21" s="105">
        <v>30000000</v>
      </c>
      <c r="G21" s="98">
        <v>12</v>
      </c>
      <c r="H21" s="98">
        <v>2</v>
      </c>
      <c r="I21" s="99">
        <v>1E-3</v>
      </c>
      <c r="J21" s="24">
        <v>8.9999999999999993E-3</v>
      </c>
      <c r="K21" s="24">
        <v>0.03</v>
      </c>
      <c r="L21" s="82">
        <f>I21+J21+K21</f>
        <v>3.9999999999999994E-2</v>
      </c>
      <c r="M21" s="98" t="s">
        <v>97</v>
      </c>
      <c r="N21" s="86" t="s">
        <v>2</v>
      </c>
      <c r="R21" s="12"/>
    </row>
    <row r="22" spans="1:18" ht="180" customHeight="1" x14ac:dyDescent="0.25">
      <c r="A22" s="124"/>
      <c r="B22" s="102"/>
      <c r="C22" s="104"/>
      <c r="D22" s="94"/>
      <c r="E22" s="91"/>
      <c r="F22" s="106"/>
      <c r="G22" s="89"/>
      <c r="H22" s="89"/>
      <c r="I22" s="87"/>
      <c r="J22" s="25">
        <v>1.4E-2</v>
      </c>
      <c r="K22" s="25">
        <v>0.03</v>
      </c>
      <c r="L22" s="83">
        <f>I21+J22+K22</f>
        <v>4.4999999999999998E-2</v>
      </c>
      <c r="M22" s="89"/>
      <c r="N22" s="86"/>
      <c r="R22" s="12"/>
    </row>
    <row r="23" spans="1:18" ht="95.25" customHeight="1" x14ac:dyDescent="0.25">
      <c r="A23" s="124">
        <v>3</v>
      </c>
      <c r="B23" s="101" t="s">
        <v>15</v>
      </c>
      <c r="C23" s="103" t="s">
        <v>16</v>
      </c>
      <c r="D23" s="100">
        <v>0.8</v>
      </c>
      <c r="E23" s="107">
        <v>3000000</v>
      </c>
      <c r="F23" s="105">
        <v>30000000</v>
      </c>
      <c r="G23" s="98">
        <v>16</v>
      </c>
      <c r="H23" s="98">
        <v>8</v>
      </c>
      <c r="I23" s="99">
        <v>0.01</v>
      </c>
      <c r="J23" s="99">
        <v>8.9999999999999993E-3</v>
      </c>
      <c r="K23" s="24">
        <v>0.03</v>
      </c>
      <c r="L23" s="82">
        <f>I23+J23+K23</f>
        <v>4.9000000000000002E-2</v>
      </c>
      <c r="M23" s="98"/>
      <c r="N23" s="86" t="s">
        <v>17</v>
      </c>
    </row>
    <row r="24" spans="1:18" ht="28.5" customHeight="1" x14ac:dyDescent="0.25">
      <c r="A24" s="124"/>
      <c r="B24" s="102"/>
      <c r="C24" s="104"/>
      <c r="D24" s="94"/>
      <c r="E24" s="91"/>
      <c r="F24" s="106"/>
      <c r="G24" s="89"/>
      <c r="H24" s="89"/>
      <c r="I24" s="87"/>
      <c r="J24" s="87"/>
      <c r="K24" s="25">
        <v>0.06</v>
      </c>
      <c r="L24" s="83">
        <f>I23+J23+K24</f>
        <v>7.9000000000000001E-2</v>
      </c>
      <c r="M24" s="89"/>
      <c r="N24" s="86"/>
    </row>
    <row r="25" spans="1:18" ht="89.25" customHeight="1" x14ac:dyDescent="0.25">
      <c r="A25" s="124">
        <v>4</v>
      </c>
      <c r="B25" s="101" t="s">
        <v>18</v>
      </c>
      <c r="C25" s="103" t="s">
        <v>26</v>
      </c>
      <c r="D25" s="100">
        <v>1</v>
      </c>
      <c r="E25" s="107"/>
      <c r="F25" s="105"/>
      <c r="G25" s="98">
        <v>20</v>
      </c>
      <c r="H25" s="129" t="s">
        <v>19</v>
      </c>
      <c r="I25" s="99">
        <v>0.06</v>
      </c>
      <c r="J25" s="99">
        <v>1.0500000000000001E-2</v>
      </c>
      <c r="K25" s="24">
        <v>0.01</v>
      </c>
      <c r="L25" s="82">
        <f>I25+J25+K25</f>
        <v>8.0499999999999988E-2</v>
      </c>
      <c r="M25" s="89" t="s">
        <v>27</v>
      </c>
      <c r="N25" s="86" t="s">
        <v>17</v>
      </c>
      <c r="R25" s="12"/>
    </row>
    <row r="26" spans="1:18" ht="131.25" customHeight="1" x14ac:dyDescent="0.25">
      <c r="A26" s="124"/>
      <c r="B26" s="101"/>
      <c r="C26" s="103"/>
      <c r="D26" s="100"/>
      <c r="E26" s="107"/>
      <c r="F26" s="105"/>
      <c r="G26" s="98"/>
      <c r="H26" s="129"/>
      <c r="I26" s="99"/>
      <c r="J26" s="99"/>
      <c r="K26" s="24">
        <v>0.06</v>
      </c>
      <c r="L26" s="82">
        <f>I25+J25+K26</f>
        <v>0.1305</v>
      </c>
      <c r="M26" s="90"/>
      <c r="N26" s="86"/>
      <c r="R26" s="12"/>
    </row>
    <row r="27" spans="1:18" ht="60" customHeight="1" x14ac:dyDescent="0.25">
      <c r="A27" s="124">
        <v>5</v>
      </c>
      <c r="B27" s="101" t="s">
        <v>21</v>
      </c>
      <c r="C27" s="103" t="s">
        <v>36</v>
      </c>
      <c r="D27" s="100">
        <v>1</v>
      </c>
      <c r="E27" s="107"/>
      <c r="F27" s="105">
        <v>1100000</v>
      </c>
      <c r="G27" s="98">
        <v>10</v>
      </c>
      <c r="H27" s="98">
        <v>3</v>
      </c>
      <c r="I27" s="99"/>
      <c r="J27" s="99"/>
      <c r="K27" s="99"/>
      <c r="L27" s="127">
        <v>6.5000000000000002E-2</v>
      </c>
      <c r="M27" s="98" t="s">
        <v>22</v>
      </c>
      <c r="N27" s="26" t="s">
        <v>2</v>
      </c>
    </row>
    <row r="28" spans="1:18" ht="30" customHeight="1" x14ac:dyDescent="0.25">
      <c r="A28" s="124"/>
      <c r="B28" s="101"/>
      <c r="C28" s="103"/>
      <c r="D28" s="100"/>
      <c r="E28" s="107"/>
      <c r="F28" s="105"/>
      <c r="G28" s="98"/>
      <c r="H28" s="98"/>
      <c r="I28" s="99"/>
      <c r="J28" s="99"/>
      <c r="K28" s="99"/>
      <c r="L28" s="127"/>
      <c r="M28" s="98"/>
      <c r="N28" s="27" t="s">
        <v>32</v>
      </c>
      <c r="O28" s="28"/>
    </row>
    <row r="29" spans="1:18" ht="90" x14ac:dyDescent="0.25">
      <c r="A29" s="29">
        <v>6</v>
      </c>
      <c r="B29" s="37" t="s">
        <v>23</v>
      </c>
      <c r="C29" s="30" t="s">
        <v>37</v>
      </c>
      <c r="D29" s="31">
        <v>1</v>
      </c>
      <c r="E29" s="32"/>
      <c r="F29" s="33">
        <v>88000</v>
      </c>
      <c r="G29" s="34">
        <v>10</v>
      </c>
      <c r="H29" s="34">
        <v>3</v>
      </c>
      <c r="I29" s="24"/>
      <c r="J29" s="24"/>
      <c r="K29" s="24"/>
      <c r="L29" s="82">
        <v>2.5000000000000001E-2</v>
      </c>
      <c r="M29" s="35" t="s">
        <v>24</v>
      </c>
      <c r="N29" s="36" t="s">
        <v>2</v>
      </c>
    </row>
    <row r="30" spans="1:18" ht="28.5" customHeight="1" x14ac:dyDescent="0.25">
      <c r="A30" s="111">
        <v>7</v>
      </c>
      <c r="B30" s="125" t="s">
        <v>28</v>
      </c>
      <c r="C30" s="98" t="s">
        <v>29</v>
      </c>
      <c r="D30" s="100">
        <v>1</v>
      </c>
      <c r="E30" s="107">
        <v>200</v>
      </c>
      <c r="F30" s="105">
        <v>1000000</v>
      </c>
      <c r="G30" s="98">
        <v>4</v>
      </c>
      <c r="H30" s="98">
        <v>0</v>
      </c>
      <c r="I30" s="99"/>
      <c r="J30" s="99"/>
      <c r="K30" s="99"/>
      <c r="L30" s="127">
        <v>0.17879999999999999</v>
      </c>
      <c r="M30" s="98"/>
      <c r="N30" s="26" t="s">
        <v>2</v>
      </c>
    </row>
    <row r="31" spans="1:18" ht="36" customHeight="1" x14ac:dyDescent="0.25">
      <c r="A31" s="112"/>
      <c r="B31" s="125"/>
      <c r="C31" s="98"/>
      <c r="D31" s="100"/>
      <c r="E31" s="107"/>
      <c r="F31" s="105"/>
      <c r="G31" s="98"/>
      <c r="H31" s="98"/>
      <c r="I31" s="99"/>
      <c r="J31" s="99"/>
      <c r="K31" s="99"/>
      <c r="L31" s="127"/>
      <c r="M31" s="98"/>
      <c r="N31" s="70" t="s">
        <v>30</v>
      </c>
    </row>
    <row r="32" spans="1:18" ht="141.75" customHeight="1" x14ac:dyDescent="0.25">
      <c r="A32" s="124">
        <v>8</v>
      </c>
      <c r="B32" s="125" t="s">
        <v>43</v>
      </c>
      <c r="C32" s="35" t="s">
        <v>126</v>
      </c>
      <c r="D32" s="100">
        <v>1</v>
      </c>
      <c r="E32" s="107"/>
      <c r="F32" s="107">
        <v>20000000</v>
      </c>
      <c r="G32" s="98">
        <v>5</v>
      </c>
      <c r="H32" s="98">
        <v>2</v>
      </c>
      <c r="I32" s="99">
        <v>0.06</v>
      </c>
      <c r="J32" s="24">
        <v>1.4999999999999999E-2</v>
      </c>
      <c r="K32" s="24">
        <v>0.06</v>
      </c>
      <c r="L32" s="81">
        <f>I32+J32+K32</f>
        <v>0.13500000000000001</v>
      </c>
      <c r="M32" s="98" t="s">
        <v>48</v>
      </c>
      <c r="N32" s="86" t="s">
        <v>2</v>
      </c>
    </row>
    <row r="33" spans="1:14" ht="63" customHeight="1" x14ac:dyDescent="0.25">
      <c r="A33" s="124"/>
      <c r="B33" s="125"/>
      <c r="C33" s="35" t="s">
        <v>42</v>
      </c>
      <c r="D33" s="100"/>
      <c r="E33" s="107"/>
      <c r="F33" s="107"/>
      <c r="G33" s="98"/>
      <c r="H33" s="98"/>
      <c r="I33" s="99"/>
      <c r="J33" s="24">
        <v>2.3300000000000001E-2</v>
      </c>
      <c r="K33" s="24">
        <v>0.08</v>
      </c>
      <c r="L33" s="82">
        <f>I32+J33+K33</f>
        <v>0.1633</v>
      </c>
      <c r="M33" s="98"/>
      <c r="N33" s="86"/>
    </row>
    <row r="34" spans="1:14" ht="68.25" customHeight="1" x14ac:dyDescent="0.25">
      <c r="A34" s="124">
        <v>9</v>
      </c>
      <c r="B34" s="125" t="s">
        <v>45</v>
      </c>
      <c r="C34" s="89" t="s">
        <v>46</v>
      </c>
      <c r="D34" s="100">
        <v>1</v>
      </c>
      <c r="E34" s="107"/>
      <c r="F34" s="107">
        <v>70000000</v>
      </c>
      <c r="G34" s="98">
        <v>20</v>
      </c>
      <c r="H34" s="98">
        <v>3</v>
      </c>
      <c r="I34" s="99">
        <v>0.06</v>
      </c>
      <c r="J34" s="24">
        <v>1.4999999999999999E-2</v>
      </c>
      <c r="K34" s="24">
        <v>3.5000000000000003E-2</v>
      </c>
      <c r="L34" s="81">
        <f>I34+J34+K34</f>
        <v>0.11</v>
      </c>
      <c r="M34" s="98" t="s">
        <v>47</v>
      </c>
      <c r="N34" s="86" t="s">
        <v>2</v>
      </c>
    </row>
    <row r="35" spans="1:14" ht="75.75" customHeight="1" x14ac:dyDescent="0.25">
      <c r="A35" s="124"/>
      <c r="B35" s="125"/>
      <c r="C35" s="90"/>
      <c r="D35" s="100"/>
      <c r="E35" s="107"/>
      <c r="F35" s="107"/>
      <c r="G35" s="98"/>
      <c r="H35" s="98"/>
      <c r="I35" s="99"/>
      <c r="J35" s="24">
        <v>2.3300000000000001E-2</v>
      </c>
      <c r="K35" s="24">
        <v>0.06</v>
      </c>
      <c r="L35" s="82">
        <f>I34+J35+K35</f>
        <v>0.14329999999999998</v>
      </c>
      <c r="M35" s="98"/>
      <c r="N35" s="86"/>
    </row>
    <row r="36" spans="1:14" ht="75.75" customHeight="1" x14ac:dyDescent="0.25">
      <c r="A36" s="111"/>
      <c r="B36" s="96" t="s">
        <v>103</v>
      </c>
      <c r="C36" s="89" t="s">
        <v>99</v>
      </c>
      <c r="D36" s="94">
        <v>1</v>
      </c>
      <c r="E36" s="91"/>
      <c r="F36" s="91">
        <v>430000</v>
      </c>
      <c r="G36" s="89">
        <v>8</v>
      </c>
      <c r="H36" s="89">
        <v>3</v>
      </c>
      <c r="I36" s="87"/>
      <c r="J36" s="87"/>
      <c r="K36" s="87"/>
      <c r="L36" s="109">
        <v>7.4999999999999997E-2</v>
      </c>
      <c r="M36" s="89" t="s">
        <v>98</v>
      </c>
      <c r="N36" s="36" t="s">
        <v>2</v>
      </c>
    </row>
    <row r="37" spans="1:14" ht="75.75" customHeight="1" x14ac:dyDescent="0.25">
      <c r="A37" s="112"/>
      <c r="B37" s="97"/>
      <c r="C37" s="90"/>
      <c r="D37" s="95"/>
      <c r="E37" s="92"/>
      <c r="F37" s="92"/>
      <c r="G37" s="90"/>
      <c r="H37" s="90"/>
      <c r="I37" s="88"/>
      <c r="J37" s="88"/>
      <c r="K37" s="88"/>
      <c r="L37" s="110"/>
      <c r="M37" s="90"/>
      <c r="N37" s="36" t="s">
        <v>104</v>
      </c>
    </row>
    <row r="38" spans="1:14" ht="75.75" customHeight="1" x14ac:dyDescent="0.25">
      <c r="A38" s="29"/>
      <c r="B38" s="37" t="s">
        <v>100</v>
      </c>
      <c r="C38" s="34"/>
      <c r="D38" s="31">
        <v>1</v>
      </c>
      <c r="E38" s="38"/>
      <c r="F38" s="38" t="s">
        <v>102</v>
      </c>
      <c r="G38" s="34">
        <v>10</v>
      </c>
      <c r="H38" s="34">
        <v>3</v>
      </c>
      <c r="I38" s="24"/>
      <c r="J38" s="24"/>
      <c r="K38" s="24"/>
      <c r="L38" s="82">
        <v>5.5E-2</v>
      </c>
      <c r="M38" s="34" t="s">
        <v>101</v>
      </c>
      <c r="N38" s="36" t="s">
        <v>2</v>
      </c>
    </row>
    <row r="39" spans="1:14" ht="359.25" customHeight="1" x14ac:dyDescent="0.25">
      <c r="A39" s="29"/>
      <c r="B39" s="37" t="s">
        <v>107</v>
      </c>
      <c r="C39" s="34" t="s">
        <v>109</v>
      </c>
      <c r="D39" s="31">
        <v>0.9</v>
      </c>
      <c r="E39" s="38"/>
      <c r="F39" s="38">
        <v>150000000</v>
      </c>
      <c r="G39" s="34">
        <v>10</v>
      </c>
      <c r="H39" s="34">
        <v>3</v>
      </c>
      <c r="I39" s="24"/>
      <c r="J39" s="24"/>
      <c r="K39" s="24">
        <v>2.8000000000000001E-2</v>
      </c>
      <c r="L39" s="82">
        <v>8.5000000000000006E-2</v>
      </c>
      <c r="M39" s="34" t="s">
        <v>108</v>
      </c>
      <c r="N39" s="36" t="s">
        <v>2</v>
      </c>
    </row>
    <row r="40" spans="1:14" ht="75.75" customHeight="1" x14ac:dyDescent="0.25">
      <c r="A40" s="65"/>
      <c r="B40" s="66"/>
      <c r="C40" s="42"/>
      <c r="D40" s="67"/>
      <c r="E40" s="68"/>
      <c r="F40" s="68"/>
      <c r="G40" s="42"/>
      <c r="H40" s="42"/>
      <c r="I40" s="43"/>
      <c r="J40" s="43"/>
      <c r="K40" s="43"/>
      <c r="L40" s="84"/>
      <c r="M40" s="42"/>
      <c r="N40" s="69"/>
    </row>
    <row r="41" spans="1:14" ht="75.75" customHeight="1" x14ac:dyDescent="0.25">
      <c r="A41" s="65"/>
      <c r="B41" s="66"/>
      <c r="C41" s="42"/>
      <c r="D41" s="67"/>
      <c r="E41" s="68"/>
      <c r="F41" s="68"/>
      <c r="G41" s="42"/>
      <c r="H41" s="42"/>
      <c r="I41" s="43"/>
      <c r="J41" s="43"/>
      <c r="K41" s="43"/>
      <c r="L41" s="84"/>
      <c r="M41" s="42"/>
      <c r="N41" s="69"/>
    </row>
    <row r="42" spans="1:14" ht="75.75" customHeight="1" x14ac:dyDescent="0.25">
      <c r="A42" s="65"/>
      <c r="B42" s="96" t="s">
        <v>116</v>
      </c>
      <c r="C42" s="89" t="s">
        <v>119</v>
      </c>
      <c r="D42" s="94">
        <v>1</v>
      </c>
      <c r="E42" s="91"/>
      <c r="F42" s="91">
        <v>165000</v>
      </c>
      <c r="G42" s="89">
        <v>10</v>
      </c>
      <c r="H42" s="89">
        <v>3</v>
      </c>
      <c r="I42" s="87"/>
      <c r="J42" s="87"/>
      <c r="K42" s="87"/>
      <c r="L42" s="109">
        <v>2.5000000000000001E-2</v>
      </c>
      <c r="M42" s="89" t="s">
        <v>118</v>
      </c>
      <c r="N42" s="2" t="s">
        <v>2</v>
      </c>
    </row>
    <row r="43" spans="1:14" ht="75.75" customHeight="1" x14ac:dyDescent="0.25">
      <c r="A43" s="65"/>
      <c r="B43" s="97"/>
      <c r="C43" s="90"/>
      <c r="D43" s="95"/>
      <c r="E43" s="92"/>
      <c r="F43" s="92"/>
      <c r="G43" s="90"/>
      <c r="H43" s="90"/>
      <c r="I43" s="88"/>
      <c r="J43" s="88"/>
      <c r="K43" s="88"/>
      <c r="L43" s="110"/>
      <c r="M43" s="90"/>
      <c r="N43" s="2" t="s">
        <v>125</v>
      </c>
    </row>
    <row r="44" spans="1:14" ht="50.25" customHeight="1" x14ac:dyDescent="0.25">
      <c r="A44" s="65"/>
      <c r="B44" s="96" t="s">
        <v>112</v>
      </c>
      <c r="C44" s="89" t="s">
        <v>113</v>
      </c>
      <c r="D44" s="94">
        <v>1</v>
      </c>
      <c r="E44" s="91"/>
      <c r="F44" s="91"/>
      <c r="G44" s="89">
        <v>12</v>
      </c>
      <c r="H44" s="89">
        <v>1</v>
      </c>
      <c r="I44" s="87"/>
      <c r="J44" s="87"/>
      <c r="K44" s="87"/>
      <c r="L44" s="109">
        <v>6.6500000000000004E-2</v>
      </c>
      <c r="M44" s="89" t="s">
        <v>114</v>
      </c>
      <c r="N44" s="2" t="s">
        <v>2</v>
      </c>
    </row>
    <row r="45" spans="1:14" ht="87.75" customHeight="1" x14ac:dyDescent="0.25">
      <c r="A45" s="65"/>
      <c r="B45" s="97"/>
      <c r="C45" s="90"/>
      <c r="D45" s="95"/>
      <c r="E45" s="92"/>
      <c r="F45" s="92"/>
      <c r="G45" s="90"/>
      <c r="H45" s="90"/>
      <c r="I45" s="88"/>
      <c r="J45" s="88"/>
      <c r="K45" s="88"/>
      <c r="L45" s="110"/>
      <c r="M45" s="90"/>
      <c r="N45" s="2" t="s">
        <v>117</v>
      </c>
    </row>
    <row r="46" spans="1:14" ht="186.75" customHeight="1" x14ac:dyDescent="0.25">
      <c r="A46" s="29"/>
      <c r="B46" s="37" t="s">
        <v>110</v>
      </c>
      <c r="C46" s="34" t="s">
        <v>111</v>
      </c>
      <c r="D46" s="31"/>
      <c r="E46" s="38"/>
      <c r="F46" s="38">
        <v>20000000</v>
      </c>
      <c r="G46" s="34">
        <v>20</v>
      </c>
      <c r="H46" s="34">
        <v>12</v>
      </c>
      <c r="I46" s="24"/>
      <c r="J46" s="24"/>
      <c r="K46" s="24"/>
      <c r="L46" s="82"/>
      <c r="M46" s="34" t="s">
        <v>115</v>
      </c>
      <c r="N46" s="2" t="s">
        <v>2</v>
      </c>
    </row>
    <row r="47" spans="1:14" ht="97.5" customHeight="1" x14ac:dyDescent="0.25">
      <c r="A47" s="29"/>
      <c r="B47" s="37" t="s">
        <v>105</v>
      </c>
      <c r="C47" s="35" t="s">
        <v>106</v>
      </c>
      <c r="D47" s="39"/>
      <c r="E47" s="32"/>
      <c r="F47" s="32"/>
      <c r="G47" s="34">
        <v>10</v>
      </c>
      <c r="H47" s="34">
        <v>0</v>
      </c>
      <c r="I47" s="24"/>
      <c r="J47" s="24"/>
      <c r="K47" s="24"/>
      <c r="L47" s="82">
        <v>0.1275</v>
      </c>
      <c r="M47" s="35"/>
      <c r="N47" s="2" t="s">
        <v>2</v>
      </c>
    </row>
    <row r="48" spans="1:14" ht="30" x14ac:dyDescent="0.25">
      <c r="A48" s="29"/>
      <c r="B48" s="37" t="s">
        <v>52</v>
      </c>
      <c r="C48" s="35" t="s">
        <v>41</v>
      </c>
      <c r="D48" s="39">
        <v>1</v>
      </c>
      <c r="E48" s="32"/>
      <c r="F48" s="32"/>
      <c r="G48" s="34"/>
      <c r="H48" s="34"/>
      <c r="I48" s="24">
        <v>0.06</v>
      </c>
      <c r="J48" s="24"/>
      <c r="K48" s="24"/>
      <c r="L48" s="82"/>
      <c r="M48" s="35"/>
      <c r="N48" s="2" t="s">
        <v>2</v>
      </c>
    </row>
    <row r="49" spans="1:14" ht="30" x14ac:dyDescent="0.25">
      <c r="A49" s="29"/>
      <c r="B49" s="37" t="s">
        <v>50</v>
      </c>
      <c r="C49" s="35" t="s">
        <v>51</v>
      </c>
      <c r="D49" s="39">
        <v>1</v>
      </c>
      <c r="E49" s="32">
        <v>40000</v>
      </c>
      <c r="F49" s="32">
        <v>999000</v>
      </c>
      <c r="G49" s="34"/>
      <c r="H49" s="34"/>
      <c r="I49" s="24">
        <v>0.06</v>
      </c>
      <c r="J49" s="24"/>
      <c r="K49" s="24">
        <v>0.115</v>
      </c>
      <c r="L49" s="82">
        <f>I49+K49</f>
        <v>0.17499999999999999</v>
      </c>
      <c r="M49" s="35"/>
      <c r="N49" s="2" t="s">
        <v>2</v>
      </c>
    </row>
    <row r="50" spans="1:14" x14ac:dyDescent="0.25">
      <c r="L50" s="85"/>
    </row>
    <row r="51" spans="1:14" x14ac:dyDescent="0.25">
      <c r="L51" s="85"/>
    </row>
    <row r="52" spans="1:14" x14ac:dyDescent="0.25">
      <c r="L52" s="85"/>
    </row>
    <row r="53" spans="1:14" x14ac:dyDescent="0.25">
      <c r="L53" s="85"/>
    </row>
    <row r="54" spans="1:14" ht="29.25" x14ac:dyDescent="0.4">
      <c r="B54" s="41" t="s">
        <v>53</v>
      </c>
      <c r="L54" s="85"/>
    </row>
    <row r="55" spans="1:14" x14ac:dyDescent="0.25">
      <c r="B55" s="86" t="s">
        <v>2</v>
      </c>
      <c r="C55" s="79">
        <v>43270</v>
      </c>
      <c r="D55" s="8" t="s">
        <v>122</v>
      </c>
      <c r="E55" s="9"/>
      <c r="F55" s="9"/>
      <c r="G55" s="5"/>
      <c r="H55" s="5"/>
      <c r="I55" s="11"/>
      <c r="J55" s="11"/>
      <c r="L55" s="85"/>
    </row>
    <row r="56" spans="1:14" x14ac:dyDescent="0.25">
      <c r="B56" s="86"/>
      <c r="D56" s="8" t="s">
        <v>127</v>
      </c>
      <c r="E56" s="9"/>
      <c r="F56" s="9"/>
      <c r="G56" s="5"/>
      <c r="H56" s="5"/>
      <c r="I56" s="11"/>
      <c r="J56" s="11"/>
      <c r="L56" s="85"/>
    </row>
    <row r="57" spans="1:14" x14ac:dyDescent="0.25">
      <c r="L57" s="85"/>
    </row>
    <row r="58" spans="1:14" x14ac:dyDescent="0.25">
      <c r="B58" s="121" t="s">
        <v>54</v>
      </c>
      <c r="C58" s="71"/>
      <c r="D58" s="72" t="s">
        <v>95</v>
      </c>
      <c r="E58" s="44"/>
      <c r="F58" s="45"/>
      <c r="G58" s="46"/>
      <c r="H58" s="46"/>
      <c r="I58" s="47"/>
      <c r="J58" s="48"/>
    </row>
    <row r="59" spans="1:14" x14ac:dyDescent="0.25">
      <c r="B59" s="122"/>
      <c r="C59" s="73"/>
      <c r="D59" s="74" t="s">
        <v>55</v>
      </c>
      <c r="E59" s="49"/>
      <c r="F59" s="50"/>
      <c r="G59" s="51"/>
      <c r="H59" s="51"/>
      <c r="I59" s="52"/>
      <c r="J59" s="53"/>
    </row>
    <row r="60" spans="1:14" ht="24.75" customHeight="1" x14ac:dyDescent="0.25">
      <c r="B60" s="123"/>
      <c r="C60" s="75"/>
      <c r="D60" s="76" t="s">
        <v>56</v>
      </c>
      <c r="E60" s="54"/>
      <c r="F60" s="55"/>
      <c r="G60" s="56"/>
      <c r="H60" s="56"/>
      <c r="I60" s="57"/>
      <c r="J60" s="58"/>
    </row>
    <row r="61" spans="1:14" ht="54.75" customHeight="1" x14ac:dyDescent="0.25">
      <c r="B61" s="3" t="s">
        <v>93</v>
      </c>
      <c r="C61" s="59" t="s">
        <v>57</v>
      </c>
      <c r="D61" s="119" t="s">
        <v>58</v>
      </c>
      <c r="E61" s="119"/>
      <c r="F61" s="119"/>
      <c r="G61" s="119"/>
      <c r="H61" s="119"/>
      <c r="I61" s="119"/>
      <c r="J61" s="119"/>
    </row>
    <row r="62" spans="1:14" ht="63.75" customHeight="1" x14ac:dyDescent="0.25">
      <c r="B62" s="3" t="s">
        <v>92</v>
      </c>
      <c r="C62" s="59" t="s">
        <v>94</v>
      </c>
      <c r="D62" s="119"/>
      <c r="E62" s="119"/>
      <c r="F62" s="119"/>
      <c r="G62" s="119"/>
      <c r="H62" s="119"/>
      <c r="I62" s="119"/>
      <c r="J62" s="119"/>
    </row>
    <row r="63" spans="1:14" ht="30" customHeight="1" x14ac:dyDescent="0.25">
      <c r="B63" s="3" t="s">
        <v>129</v>
      </c>
      <c r="C63" s="135" t="s">
        <v>128</v>
      </c>
      <c r="D63" s="136"/>
      <c r="E63" s="136"/>
      <c r="F63" s="136"/>
      <c r="G63" s="136"/>
      <c r="H63" s="136"/>
      <c r="I63" s="136"/>
      <c r="J63" s="137"/>
    </row>
    <row r="64" spans="1:14" x14ac:dyDescent="0.25">
      <c r="B64" s="3" t="s">
        <v>91</v>
      </c>
      <c r="C64" s="138">
        <v>43462</v>
      </c>
      <c r="D64" s="59" t="s">
        <v>59</v>
      </c>
      <c r="E64" s="59"/>
      <c r="F64" s="60"/>
      <c r="G64" s="30"/>
      <c r="H64" s="30"/>
      <c r="I64" s="61"/>
      <c r="J64" s="61"/>
    </row>
    <row r="65" spans="2:10" x14ac:dyDescent="0.25">
      <c r="B65" s="113" t="s">
        <v>60</v>
      </c>
      <c r="C65" s="116" t="s">
        <v>96</v>
      </c>
      <c r="D65" s="54" t="s">
        <v>61</v>
      </c>
      <c r="E65" s="120" t="s">
        <v>62</v>
      </c>
      <c r="F65" s="120"/>
      <c r="G65" s="120"/>
      <c r="H65" s="120"/>
      <c r="I65" s="120"/>
      <c r="J65" s="120"/>
    </row>
    <row r="66" spans="2:10" x14ac:dyDescent="0.25">
      <c r="B66" s="114"/>
      <c r="C66" s="117"/>
      <c r="D66" s="62" t="s">
        <v>63</v>
      </c>
      <c r="E66" s="120" t="s">
        <v>64</v>
      </c>
      <c r="F66" s="120"/>
      <c r="G66" s="120"/>
      <c r="H66" s="120"/>
      <c r="I66" s="120"/>
      <c r="J66" s="120"/>
    </row>
    <row r="67" spans="2:10" x14ac:dyDescent="0.25">
      <c r="B67" s="114"/>
      <c r="C67" s="117"/>
      <c r="D67" s="62" t="s">
        <v>65</v>
      </c>
      <c r="E67" s="120" t="s">
        <v>66</v>
      </c>
      <c r="F67" s="120"/>
      <c r="G67" s="120"/>
      <c r="H67" s="120"/>
      <c r="I67" s="120"/>
      <c r="J67" s="120"/>
    </row>
    <row r="68" spans="2:10" x14ac:dyDescent="0.25">
      <c r="B68" s="114"/>
      <c r="C68" s="117"/>
      <c r="D68" s="62" t="s">
        <v>67</v>
      </c>
      <c r="E68" s="120" t="s">
        <v>68</v>
      </c>
      <c r="F68" s="120"/>
      <c r="G68" s="120"/>
      <c r="H68" s="120"/>
      <c r="I68" s="120"/>
      <c r="J68" s="120"/>
    </row>
    <row r="69" spans="2:10" x14ac:dyDescent="0.25">
      <c r="B69" s="114"/>
      <c r="C69" s="117"/>
      <c r="D69" s="62" t="s">
        <v>69</v>
      </c>
      <c r="E69" s="120" t="s">
        <v>70</v>
      </c>
      <c r="F69" s="120"/>
      <c r="G69" s="120"/>
      <c r="H69" s="120"/>
      <c r="I69" s="120"/>
      <c r="J69" s="120"/>
    </row>
    <row r="70" spans="2:10" x14ac:dyDescent="0.25">
      <c r="B70" s="114"/>
      <c r="C70" s="117"/>
      <c r="D70" s="62" t="s">
        <v>71</v>
      </c>
      <c r="E70" s="120" t="s">
        <v>72</v>
      </c>
      <c r="F70" s="120"/>
      <c r="G70" s="120"/>
      <c r="H70" s="120"/>
      <c r="I70" s="120"/>
      <c r="J70" s="120"/>
    </row>
    <row r="71" spans="2:10" x14ac:dyDescent="0.25">
      <c r="B71" s="114"/>
      <c r="C71" s="117"/>
      <c r="D71" s="62" t="s">
        <v>73</v>
      </c>
      <c r="E71" s="120" t="s">
        <v>74</v>
      </c>
      <c r="F71" s="120"/>
      <c r="G71" s="120"/>
      <c r="H71" s="120"/>
      <c r="I71" s="120"/>
      <c r="J71" s="120"/>
    </row>
    <row r="72" spans="2:10" x14ac:dyDescent="0.25">
      <c r="B72" s="114"/>
      <c r="C72" s="117"/>
      <c r="D72" s="62" t="s">
        <v>75</v>
      </c>
      <c r="E72" s="120" t="s">
        <v>76</v>
      </c>
      <c r="F72" s="120"/>
      <c r="G72" s="120"/>
      <c r="H72" s="120"/>
      <c r="I72" s="120"/>
      <c r="J72" s="120"/>
    </row>
    <row r="73" spans="2:10" x14ac:dyDescent="0.25">
      <c r="B73" s="114"/>
      <c r="C73" s="117"/>
      <c r="D73" s="62" t="s">
        <v>77</v>
      </c>
      <c r="E73" s="120" t="s">
        <v>78</v>
      </c>
      <c r="F73" s="120"/>
      <c r="G73" s="120"/>
      <c r="H73" s="120"/>
      <c r="I73" s="120"/>
      <c r="J73" s="120"/>
    </row>
    <row r="74" spans="2:10" x14ac:dyDescent="0.25">
      <c r="B74" s="114"/>
      <c r="C74" s="117"/>
      <c r="D74" s="62" t="s">
        <v>79</v>
      </c>
      <c r="E74" s="120" t="s">
        <v>80</v>
      </c>
      <c r="F74" s="120"/>
      <c r="G74" s="120"/>
      <c r="H74" s="120"/>
      <c r="I74" s="120"/>
      <c r="J74" s="120"/>
    </row>
    <row r="75" spans="2:10" x14ac:dyDescent="0.25">
      <c r="B75" s="114"/>
      <c r="C75" s="117"/>
      <c r="D75" s="62" t="s">
        <v>81</v>
      </c>
      <c r="E75" s="120" t="s">
        <v>82</v>
      </c>
      <c r="F75" s="120"/>
      <c r="G75" s="120"/>
      <c r="H75" s="120"/>
      <c r="I75" s="120"/>
      <c r="J75" s="120"/>
    </row>
    <row r="76" spans="2:10" x14ac:dyDescent="0.25">
      <c r="B76" s="114"/>
      <c r="C76" s="117"/>
      <c r="D76" s="62" t="s">
        <v>83</v>
      </c>
      <c r="E76" s="120" t="s">
        <v>84</v>
      </c>
      <c r="F76" s="120"/>
      <c r="G76" s="120"/>
      <c r="H76" s="120"/>
      <c r="I76" s="120"/>
      <c r="J76" s="120"/>
    </row>
    <row r="77" spans="2:10" x14ac:dyDescent="0.25">
      <c r="B77" s="114"/>
      <c r="C77" s="117"/>
      <c r="D77" s="59" t="s">
        <v>85</v>
      </c>
      <c r="E77" s="120" t="s">
        <v>86</v>
      </c>
      <c r="F77" s="120"/>
      <c r="G77" s="120"/>
      <c r="H77" s="120"/>
      <c r="I77" s="120"/>
      <c r="J77" s="120"/>
    </row>
    <row r="78" spans="2:10" x14ac:dyDescent="0.25">
      <c r="B78" s="114"/>
      <c r="C78" s="117"/>
      <c r="D78" s="59" t="s">
        <v>87</v>
      </c>
      <c r="E78" s="120" t="s">
        <v>88</v>
      </c>
      <c r="F78" s="120"/>
      <c r="G78" s="120"/>
      <c r="H78" s="120"/>
      <c r="I78" s="120"/>
      <c r="J78" s="120"/>
    </row>
    <row r="79" spans="2:10" x14ac:dyDescent="0.25">
      <c r="B79" s="115"/>
      <c r="C79" s="118"/>
      <c r="D79" s="59" t="s">
        <v>89</v>
      </c>
      <c r="E79" s="120" t="s">
        <v>90</v>
      </c>
      <c r="F79" s="120"/>
      <c r="G79" s="120"/>
      <c r="H79" s="120"/>
      <c r="I79" s="120"/>
      <c r="J79" s="120"/>
    </row>
  </sheetData>
  <mergeCells count="168">
    <mergeCell ref="C19:C20"/>
    <mergeCell ref="J19:J20"/>
    <mergeCell ref="M19:M20"/>
    <mergeCell ref="E17:F17"/>
    <mergeCell ref="D17:D18"/>
    <mergeCell ref="C17:C18"/>
    <mergeCell ref="B17:B18"/>
    <mergeCell ref="G17:G18"/>
    <mergeCell ref="H17:H18"/>
    <mergeCell ref="D19:D20"/>
    <mergeCell ref="I19:I20"/>
    <mergeCell ref="H19:H20"/>
    <mergeCell ref="G19:G20"/>
    <mergeCell ref="F19:F20"/>
    <mergeCell ref="I17:I18"/>
    <mergeCell ref="J17:J18"/>
    <mergeCell ref="K17:K18"/>
    <mergeCell ref="L17:L18"/>
    <mergeCell ref="A23:A24"/>
    <mergeCell ref="A19:A20"/>
    <mergeCell ref="A21:A22"/>
    <mergeCell ref="A17:A18"/>
    <mergeCell ref="A25:A26"/>
    <mergeCell ref="M25:M26"/>
    <mergeCell ref="M23:M24"/>
    <mergeCell ref="N23:N24"/>
    <mergeCell ref="B25:B26"/>
    <mergeCell ref="C25:C26"/>
    <mergeCell ref="D25:D26"/>
    <mergeCell ref="E25:E26"/>
    <mergeCell ref="F25:F26"/>
    <mergeCell ref="G25:G26"/>
    <mergeCell ref="H25:H26"/>
    <mergeCell ref="I25:I26"/>
    <mergeCell ref="E23:E24"/>
    <mergeCell ref="F23:F24"/>
    <mergeCell ref="G23:G24"/>
    <mergeCell ref="H23:H24"/>
    <mergeCell ref="I23:I24"/>
    <mergeCell ref="J23:J24"/>
    <mergeCell ref="D21:D22"/>
    <mergeCell ref="C21:C22"/>
    <mergeCell ref="N25:N26"/>
    <mergeCell ref="N19:N20"/>
    <mergeCell ref="M27:M28"/>
    <mergeCell ref="L27:L28"/>
    <mergeCell ref="K27:K28"/>
    <mergeCell ref="J27:J28"/>
    <mergeCell ref="J25:J26"/>
    <mergeCell ref="N21:N22"/>
    <mergeCell ref="N17:N18"/>
    <mergeCell ref="M21:M22"/>
    <mergeCell ref="M17:M18"/>
    <mergeCell ref="J30:J31"/>
    <mergeCell ref="I30:I31"/>
    <mergeCell ref="H30:H31"/>
    <mergeCell ref="G30:G31"/>
    <mergeCell ref="I27:I28"/>
    <mergeCell ref="H27:H28"/>
    <mergeCell ref="G27:G28"/>
    <mergeCell ref="F27:F28"/>
    <mergeCell ref="E27:E28"/>
    <mergeCell ref="M32:M33"/>
    <mergeCell ref="N32:N33"/>
    <mergeCell ref="B32:B33"/>
    <mergeCell ref="A32:A33"/>
    <mergeCell ref="H32:H33"/>
    <mergeCell ref="G32:G33"/>
    <mergeCell ref="F32:F33"/>
    <mergeCell ref="E32:E33"/>
    <mergeCell ref="B13:C13"/>
    <mergeCell ref="B14:C14"/>
    <mergeCell ref="I32:I33"/>
    <mergeCell ref="D32:D33"/>
    <mergeCell ref="F30:F31"/>
    <mergeCell ref="E30:E31"/>
    <mergeCell ref="D30:D31"/>
    <mergeCell ref="C30:C31"/>
    <mergeCell ref="B30:B31"/>
    <mergeCell ref="A30:A31"/>
    <mergeCell ref="C27:C28"/>
    <mergeCell ref="B27:B28"/>
    <mergeCell ref="A27:A28"/>
    <mergeCell ref="M30:M31"/>
    <mergeCell ref="L30:L31"/>
    <mergeCell ref="K30:K31"/>
    <mergeCell ref="M34:M35"/>
    <mergeCell ref="N34:N35"/>
    <mergeCell ref="C34:C35"/>
    <mergeCell ref="B58:B60"/>
    <mergeCell ref="E36:E37"/>
    <mergeCell ref="D36:D37"/>
    <mergeCell ref="C36:C37"/>
    <mergeCell ref="A34:A35"/>
    <mergeCell ref="B34:B35"/>
    <mergeCell ref="D34:D35"/>
    <mergeCell ref="E34:E35"/>
    <mergeCell ref="F34:F35"/>
    <mergeCell ref="G34:G35"/>
    <mergeCell ref="M42:M43"/>
    <mergeCell ref="M36:M37"/>
    <mergeCell ref="L36:L37"/>
    <mergeCell ref="K36:K37"/>
    <mergeCell ref="J36:J37"/>
    <mergeCell ref="I36:I37"/>
    <mergeCell ref="H36:H37"/>
    <mergeCell ref="G36:G37"/>
    <mergeCell ref="F36:F37"/>
    <mergeCell ref="M44:M45"/>
    <mergeCell ref="D42:D43"/>
    <mergeCell ref="B65:B79"/>
    <mergeCell ref="C65:C79"/>
    <mergeCell ref="D61:J62"/>
    <mergeCell ref="E79:J79"/>
    <mergeCell ref="E78:J78"/>
    <mergeCell ref="E77:J77"/>
    <mergeCell ref="E75:J75"/>
    <mergeCell ref="E74:J74"/>
    <mergeCell ref="E73:J73"/>
    <mergeCell ref="E72:J72"/>
    <mergeCell ref="E65:J65"/>
    <mergeCell ref="E76:J76"/>
    <mergeCell ref="E71:J71"/>
    <mergeCell ref="E70:J70"/>
    <mergeCell ref="E69:J69"/>
    <mergeCell ref="E68:J68"/>
    <mergeCell ref="E67:J67"/>
    <mergeCell ref="E66:J66"/>
    <mergeCell ref="C63:J63"/>
    <mergeCell ref="C42:C43"/>
    <mergeCell ref="B42:B43"/>
    <mergeCell ref="L42:L43"/>
    <mergeCell ref="K42:K43"/>
    <mergeCell ref="J42:J43"/>
    <mergeCell ref="A36:A37"/>
    <mergeCell ref="B36:B37"/>
    <mergeCell ref="L44:L45"/>
    <mergeCell ref="K44:K45"/>
    <mergeCell ref="J44:J45"/>
    <mergeCell ref="I44:I45"/>
    <mergeCell ref="H44:H45"/>
    <mergeCell ref="G44:G45"/>
    <mergeCell ref="F44:F45"/>
    <mergeCell ref="E44:E45"/>
    <mergeCell ref="B55:B56"/>
    <mergeCell ref="I42:I43"/>
    <mergeCell ref="H42:H43"/>
    <mergeCell ref="G42:G43"/>
    <mergeCell ref="F42:F43"/>
    <mergeCell ref="E42:E43"/>
    <mergeCell ref="B8:C8"/>
    <mergeCell ref="D44:D45"/>
    <mergeCell ref="C44:C45"/>
    <mergeCell ref="B44:B45"/>
    <mergeCell ref="H34:H35"/>
    <mergeCell ref="I34:I35"/>
    <mergeCell ref="D27:D28"/>
    <mergeCell ref="B21:B22"/>
    <mergeCell ref="B23:B24"/>
    <mergeCell ref="C23:C24"/>
    <mergeCell ref="D23:D24"/>
    <mergeCell ref="I21:I22"/>
    <mergeCell ref="H21:H22"/>
    <mergeCell ref="G21:G22"/>
    <mergeCell ref="F21:F22"/>
    <mergeCell ref="E21:E22"/>
    <mergeCell ref="B19:B20"/>
    <mergeCell ref="E19:E20"/>
  </mergeCells>
  <hyperlinks>
    <hyperlink ref="N21" r:id="rId1" display="https://www.bndes.gov.br/wps/portal/site/home/financiamento/produto/fundo-clima-maquinas-equipamentos-eficientes/!ut/p/z1/vVPBcpswEP2WHjjKEggM9MYQN9TBk9SOa5tLRoAAdYyEhbCbv-_iutNMJ3En05ly0WrZ1dN7b4UzvMWZZEdRMyOUZHvY77Lp0zxI4yR0SXrrrKYkevhi02S5doK1hzfnAvLGFxGcXe__ijOcFdJ0psG7XJa8fxKyN8IMxfkGFmlUyy1SCclkIVjLpVG9RfZCNqxHnVa1Zi1E1SDL8cd5RcVetAy17DBAX484rN2lF_FKFAJC3o_YXSFKvCPTktqEVCi0fYZcRmwUVkWFioB7vm2HrCr8C9crZLLrUsz_Jgao7ehFvKjhWsw0SMhK4e27GMER4tvhkEWgqoLMd4O3_13WzSjsS6rk09IDqo9LOnPnlKycS0Ea3s0S956k95_pjERJnHru7M6-Deml4IqaO3DD_31CEEMyunH8lKaPjnPj4s1R8BNeS6VbmOTVO81OfiG85Zc9_UcEGId6r_KfryySOQ3Ad80rrrmeDBrSjTFd_9EiFjmdTpOzjZNaHSe5hkwHrnRKm9HMXhj-qqVQolU5jMELB18DbFQPo_InDu7adRvQZ5Tlz5SIhzbOg8WMevtjGn34ATMlBjU!/dz/d5/L2dBISEvZ0FBIS9nQSEh/"/>
    <hyperlink ref="N23" r:id="rId2" display="https://www.bndes.gov.br/wps/portal/site/home/financiamento/produto/fundo-clima-energias-renovaveis"/>
    <hyperlink ref="N25" r:id="rId3" display="https://www.bndes.gov.br/wps/portal/site/home/financiamento/produto/bndes-finem-eficiencia-energetica"/>
    <hyperlink ref="N27" r:id="rId4" display="https://www.bndes.gov.br/wps/portal/site/home/financiamento/produto/inovagro"/>
    <hyperlink ref="N28" r:id="rId5" display="https://www.bndes.gov.br/wps/portal/site/home/financiamento/simulador/?productCode=AOI_033"/>
    <hyperlink ref="N29" r:id="rId6" display="https://www.bndes.gov.br/wps/portal/site/home/financiamento/produto/pronaf-mais-alimentos/!ut/p/z1/tVNBb5swGP0tO3AkNtgQ6A1RVpoStUuaJfGlMmDAFdjUOEn772vSTJumNNM0zSf787Pf-96zAQEbQATd85pqLgVtzXpL_KdZkMVpiGF24y59GD18c1C6WLnBygPrIwB-MiIIyOXz3wEBpBC61w3Y5qJkwxMXg-Z6VxwVWLCRHbNgxQUVBacdE1oOFmy5aOhg90rWinZmVu1EOW6YiqCV3VE-2LTlH_iRpC94CbbYDaeF6yC7qKahjXFBbRr4le1hinwHhWWZF6emLqgml3ue_alrY6ur5vG8NrKobmwuKgk256UbLH9-eSGR8UkKzV412Pw_o9ajVb-Kh18XnhH_uEAJniG4dE-ALLxLUnwPs_tblMAojTMPJ3fOTYhOgAv-bI2_0583BLEpRtfuNEPZo-teY7Dec3YAKyFVZx7h8i_jS38wfJaA4_8jgwm4bmX-8UEikaPAJKlYxRRTk50y5UbrfriyoAUPh8PkmNeklvtJrkylH-2XSo-pDVyzs9kdEyp3p4mJ6hxXIwfzHH6nAH236gL0ZpP8DUH-0MV5ME-Q1-6z6Ms7CLgCMw!!/dz/d5/L2dBISEvZ0FBIS9nQSEh/"/>
    <hyperlink ref="N19" r:id="rId7" display="https://www.bndes.gov.br/wps/portal/site/home/financiamento/produto/bndes-finame-bk-aquisicao-comercializacao"/>
    <hyperlink ref="N30" r:id="rId8" display="https://www.cartaobndes.gov.br/cartaobndes/PaginasCartao/Simulador_PopUp.asp?Acao=S1"/>
    <hyperlink ref="N31" r:id="rId9" display="https://www.cartaobndes.gov.br/cartaobndes/PaginasCartao/Simulador_PopUp.asp?Acao=S1"/>
    <hyperlink ref="B13:C13" r:id="rId10" display="CALCULO VALOR DAS PRESTAÇÕES"/>
    <hyperlink ref="B14:C14" r:id="rId11" display="CALCULO ONLINE VALOR DAS PRESTAÇÕES 2"/>
    <hyperlink ref="B8" r:id="rId12"/>
    <hyperlink ref="N48" r:id="rId13" display="http://www.caixa.gov.br/voce/cartoes/casa/construcard/Paginas/default.aspx"/>
    <hyperlink ref="N32" r:id="rId14" display="https://www.bndes.gov.br/wps/portal/site/home/financiamento/produto/bndes-finame-bk-aquisicao-comercializacao"/>
    <hyperlink ref="N32:N33" r:id="rId15" display="site"/>
    <hyperlink ref="N34" r:id="rId16" display="https://www.bndes.gov.br/wps/portal/site/home/financiamento/produto/bndes-finame-bk-aquisicao-comercializacao"/>
    <hyperlink ref="N34:N35" r:id="rId17" display="site"/>
    <hyperlink ref="N49" r:id="rId18"/>
    <hyperlink ref="N36" r:id="rId19"/>
    <hyperlink ref="N38" r:id="rId20"/>
    <hyperlink ref="N47" r:id="rId21" location="/"/>
    <hyperlink ref="N39" r:id="rId22"/>
    <hyperlink ref="N46" r:id="rId23" location="/"/>
    <hyperlink ref="N44" r:id="rId24" location="/"/>
    <hyperlink ref="N45" r:id="rId25"/>
    <hyperlink ref="N42" r:id="rId26"/>
    <hyperlink ref="B55" r:id="rId27" display="https://www.bndes.gov.br/wps/portal/site/home/financiamento/produto/fundo-clima-maquinas-equipamentos-eficientes/!ut/p/z1/vVPBcpswEP2WHjjKEggM9MYQN9TBk9SOa5tLRoAAdYyEhbCbv-_iutNMJ3En05ly0WrZ1dN7b4UzvMWZZEdRMyOUZHvY77Lp0zxI4yR0SXrrrKYkevhi02S5doK1hzfnAvLGFxGcXe__ijOcFdJ0psG7XJa8fxKyN8IMxfkGFmlUyy1SCclkIVjLpVG9RfZCNqxHnVa1Zi1E1SDL8cd5RcVetAy17DBAX484rN2lF_FKFAJC3o_YXSFKvCPTktqEVCi0fYZcRmwUVkWFioB7vm2HrCr8C9crZLLrUsz_Jgao7ehFvKjhWsw0SMhK4e27GMER4tvhkEWgqoLMd4O3_13WzSjsS6rk09IDqo9LOnPnlKycS0Ea3s0S956k95_pjERJnHru7M6-Deml4IqaO3DD_31CEEMyunH8lKaPjnPj4s1R8BNeS6VbmOTVO81OfiG85Zc9_UcEGId6r_KfryySOQ3Ad80rrrmeDBrSjTFd_9EiFjmdTpOzjZNaHSe5hkwHrnRKm9HMXhj-qqVQolU5jMELB18DbFQPo_InDu7adRvQZ5Tlz5SIhzbOg8WMevtjGn34ATMlBjU!/dz/d5/L2dBISEvZ0FBIS9nQSEh/"/>
    <hyperlink ref="N43" r:id="rId28" display="Simulador FNE SOL "/>
  </hyperlinks>
  <pageMargins left="0.511811024" right="0.511811024" top="0.78740157499999996" bottom="0.78740157499999996" header="0.31496062000000002" footer="0.31496062000000002"/>
  <pageSetup paperSize="9" orientation="landscape" horizontalDpi="0" verticalDpi="0" r:id="rId29"/>
  <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Plan2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2018-06-19T15:26:25Z</cp:lastPrinted>
  <dcterms:created xsi:type="dcterms:W3CDTF">2018-06-19T12:24:54Z</dcterms:created>
  <dcterms:modified xsi:type="dcterms:W3CDTF">2018-07-20T17:34:32Z</dcterms:modified>
</cp:coreProperties>
</file>